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75" windowHeight="5475" activeTab="0"/>
  </bookViews>
  <sheets>
    <sheet name="utvonalterv" sheetId="1" r:id="rId1"/>
  </sheets>
  <definedNames/>
  <calcPr fullCalcOnLoad="1"/>
</workbook>
</file>

<file path=xl/sharedStrings.xml><?xml version="1.0" encoding="utf-8"?>
<sst xmlns="http://schemas.openxmlformats.org/spreadsheetml/2006/main" count="116" uniqueCount="110">
  <si>
    <t>Helységnév</t>
  </si>
  <si>
    <t>Távolság</t>
  </si>
  <si>
    <t>meg-
tett</t>
  </si>
  <si>
    <t>1. szakasz (1-3. nap)</t>
  </si>
  <si>
    <t>1. szakasz összesen:</t>
  </si>
  <si>
    <t>km/nap</t>
  </si>
  <si>
    <t>2. szakasz összesen:</t>
  </si>
  <si>
    <t>3. szakasz összesen:</t>
  </si>
  <si>
    <t>Részletes útvonalterv</t>
  </si>
  <si>
    <t>Tengerszint</t>
  </si>
  <si>
    <t>magas-ság</t>
  </si>
  <si>
    <t>emelke-dés</t>
  </si>
  <si>
    <t>Látnivalók</t>
  </si>
  <si>
    <t>szakasz</t>
  </si>
  <si>
    <t>rész</t>
  </si>
  <si>
    <t>Zürich - Milánó - Nizza</t>
  </si>
  <si>
    <t>Zürich Kloten Airport</t>
  </si>
  <si>
    <t>Birmensdorf</t>
  </si>
  <si>
    <t>Affoltern</t>
  </si>
  <si>
    <t>Mettmenstetten</t>
  </si>
  <si>
    <t>Cham</t>
  </si>
  <si>
    <t>Zuger See</t>
  </si>
  <si>
    <t>Root</t>
  </si>
  <si>
    <t>Luzern</t>
  </si>
  <si>
    <t>Hergiswil</t>
  </si>
  <si>
    <t>ZÜRICH</t>
  </si>
  <si>
    <t>Stans</t>
  </si>
  <si>
    <t>Beckenried</t>
  </si>
  <si>
    <t>Seelisberg</t>
  </si>
  <si>
    <t>Rütli,Schillerstein</t>
  </si>
  <si>
    <t>Altdorf</t>
  </si>
  <si>
    <t>Bauen</t>
  </si>
  <si>
    <t>Beroldingen</t>
  </si>
  <si>
    <t>Erstfeld</t>
  </si>
  <si>
    <t>Jagdmatt-Kapelle</t>
  </si>
  <si>
    <t>Kapellbrücke</t>
  </si>
  <si>
    <t>Silenen</t>
  </si>
  <si>
    <t>Amsteg</t>
  </si>
  <si>
    <t>Wassen</t>
  </si>
  <si>
    <t>Göschenen</t>
  </si>
  <si>
    <t>Andermatt</t>
  </si>
  <si>
    <t>Teufelsbrücke</t>
  </si>
  <si>
    <t>Gurschenstock (2961 m)</t>
  </si>
  <si>
    <t>Hospental</t>
  </si>
  <si>
    <t>St. Gotthard-Pass</t>
  </si>
  <si>
    <t>Airolo</t>
  </si>
  <si>
    <t>Faido</t>
  </si>
  <si>
    <t xml:space="preserve"> Biasca</t>
  </si>
  <si>
    <t>Bellinzona</t>
  </si>
  <si>
    <t>Moleno</t>
  </si>
  <si>
    <t>Cadenazzo</t>
  </si>
  <si>
    <t>Passo Monte Ceneri</t>
  </si>
  <si>
    <t>Taverne</t>
  </si>
  <si>
    <t>Lugano</t>
  </si>
  <si>
    <t>Campione</t>
  </si>
  <si>
    <t>Mendrisio</t>
  </si>
  <si>
    <t>Como</t>
  </si>
  <si>
    <t>Comoi-tó</t>
  </si>
  <si>
    <t>Luganoi-tó</t>
  </si>
  <si>
    <t>MILANO</t>
  </si>
  <si>
    <t>Iverigo</t>
  </si>
  <si>
    <t>Oligate Molgora</t>
  </si>
  <si>
    <t>Caprino Bergamo</t>
  </si>
  <si>
    <t>Bergamo</t>
  </si>
  <si>
    <t>Orio al Serio Reptér</t>
  </si>
  <si>
    <t>Svájci Alpok</t>
  </si>
  <si>
    <t>345 km/3 nap</t>
  </si>
  <si>
    <t>A Pó-völgyén át a Földközi-tengerig</t>
  </si>
  <si>
    <t>2. szakasz (4-6. nap)</t>
  </si>
  <si>
    <t>Ponte S. Pietro</t>
  </si>
  <si>
    <t>Merate</t>
  </si>
  <si>
    <t>Monza</t>
  </si>
  <si>
    <t>Binasco</t>
  </si>
  <si>
    <t>Pavia</t>
  </si>
  <si>
    <t>Cava Manara</t>
  </si>
  <si>
    <t>Sannazzaro de Burgondi</t>
  </si>
  <si>
    <t>Tortona</t>
  </si>
  <si>
    <t>Villalvernia</t>
  </si>
  <si>
    <t>Serravalle Scrivia</t>
  </si>
  <si>
    <t>Isola d' Cantone</t>
  </si>
  <si>
    <t>Busalla</t>
  </si>
  <si>
    <t>Passo d. Giovi</t>
  </si>
  <si>
    <t>Pontedecimo</t>
  </si>
  <si>
    <t>GENOVA</t>
  </si>
  <si>
    <t>204 km/3 nap</t>
  </si>
  <si>
    <t>3. szakasz (7-10. nap)</t>
  </si>
  <si>
    <t>A Földközi-tenger partvidéke</t>
  </si>
  <si>
    <t>Voltri</t>
  </si>
  <si>
    <t>Varazze</t>
  </si>
  <si>
    <t>Savona</t>
  </si>
  <si>
    <t>Finale Líg.</t>
  </si>
  <si>
    <t>Albenga</t>
  </si>
  <si>
    <t>Svájci-Olasz határ</t>
  </si>
  <si>
    <t>Alassio</t>
  </si>
  <si>
    <t>Imperia</t>
  </si>
  <si>
    <t>Arma di Taggia</t>
  </si>
  <si>
    <t>San Remo</t>
  </si>
  <si>
    <t>Ospedaletti</t>
  </si>
  <si>
    <t>Bordighera</t>
  </si>
  <si>
    <t>Ventimiglia</t>
  </si>
  <si>
    <t>Menton</t>
  </si>
  <si>
    <t>MONTE-CARLO</t>
  </si>
  <si>
    <t>Monaco</t>
  </si>
  <si>
    <t>Olasz-Francia határ</t>
  </si>
  <si>
    <t>NIZZA</t>
  </si>
  <si>
    <t>Nizza-Cannes (31 km)</t>
  </si>
  <si>
    <t>11. nap</t>
  </si>
  <si>
    <t>Pihenőnap</t>
  </si>
  <si>
    <t>Cote d' Azur Reptér</t>
  </si>
  <si>
    <t>203 km/4 nap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</si>
</sst>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hh:mm"/>
    <numFmt numFmtId="167" formatCode="0.000"/>
    <numFmt numFmtId="168" formatCode="[$-40E]yyyy\.\ mmmm\ d\.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4"/>
      <name val="Times New Roman CE"/>
      <family val="0"/>
    </font>
    <font>
      <b/>
      <i/>
      <sz val="12"/>
      <name val="Times New Roman CE"/>
      <family val="0"/>
    </font>
    <font>
      <b/>
      <i/>
      <u val="single"/>
      <sz val="12"/>
      <name val="Times New Roman CE"/>
      <family val="0"/>
    </font>
    <font>
      <sz val="11"/>
      <name val="Wingdings"/>
      <family val="0"/>
    </font>
    <font>
      <i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Georgia"/>
      <family val="1"/>
    </font>
    <font>
      <sz val="12"/>
      <name val="Georgia"/>
      <family val="1"/>
    </font>
    <font>
      <sz val="11"/>
      <name val="Georgia"/>
      <family val="1"/>
    </font>
    <font>
      <b/>
      <sz val="12"/>
      <name val="Georgia"/>
      <family val="1"/>
    </font>
    <font>
      <b/>
      <sz val="10"/>
      <name val="Georgia"/>
      <family val="1"/>
    </font>
    <font>
      <b/>
      <i/>
      <sz val="8"/>
      <name val="Georgia"/>
      <family val="1"/>
    </font>
    <font>
      <b/>
      <i/>
      <sz val="24"/>
      <name val="Georgia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justify"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" fontId="6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8" fillId="0" borderId="16" xfId="0" applyFont="1" applyBorder="1" applyAlignment="1">
      <alignment horizontal="justify"/>
    </xf>
    <xf numFmtId="1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justify"/>
    </xf>
    <xf numFmtId="0" fontId="7" fillId="0" borderId="17" xfId="0" applyFont="1" applyBorder="1" applyAlignment="1">
      <alignment horizontal="right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8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8" fillId="0" borderId="20" xfId="0" applyNumberFormat="1" applyFont="1" applyBorder="1" applyAlignment="1">
      <alignment horizontal="justify"/>
    </xf>
    <xf numFmtId="1" fontId="4" fillId="0" borderId="10" xfId="0" applyNumberFormat="1" applyFont="1" applyBorder="1" applyAlignment="1">
      <alignment/>
    </xf>
    <xf numFmtId="164" fontId="18" fillId="0" borderId="18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justify"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1" fontId="4" fillId="33" borderId="26" xfId="0" applyNumberFormat="1" applyFont="1" applyFill="1" applyBorder="1" applyAlignment="1">
      <alignment/>
    </xf>
    <xf numFmtId="1" fontId="4" fillId="33" borderId="26" xfId="0" applyNumberFormat="1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10" fillId="0" borderId="24" xfId="0" applyFont="1" applyBorder="1" applyAlignment="1">
      <alignment/>
    </xf>
    <xf numFmtId="0" fontId="7" fillId="0" borderId="24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64" fontId="17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7" fillId="0" borderId="30" xfId="0" applyNumberFormat="1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3.25390625" style="1" customWidth="1"/>
    <col min="2" max="2" width="7.75390625" style="1" customWidth="1"/>
    <col min="3" max="6" width="7.75390625" style="3" customWidth="1"/>
    <col min="7" max="7" width="24.25390625" style="21" customWidth="1"/>
  </cols>
  <sheetData>
    <row r="1" spans="1:7" ht="18">
      <c r="A1" s="49" t="s">
        <v>15</v>
      </c>
      <c r="B1" s="49"/>
      <c r="C1" s="49"/>
      <c r="D1" s="49"/>
      <c r="E1" s="49"/>
      <c r="F1" s="49"/>
      <c r="G1" s="49"/>
    </row>
    <row r="2" spans="1:7" ht="30">
      <c r="A2" s="52" t="s">
        <v>8</v>
      </c>
      <c r="B2" s="52"/>
      <c r="C2" s="52"/>
      <c r="D2" s="52"/>
      <c r="E2" s="52"/>
      <c r="F2" s="52"/>
      <c r="G2" s="52"/>
    </row>
    <row r="3" spans="1:7" ht="6.75" customHeight="1" thickBot="1">
      <c r="A3" s="15"/>
      <c r="B3" s="15"/>
      <c r="C3" s="16"/>
      <c r="D3" s="16"/>
      <c r="E3" s="16"/>
      <c r="F3" s="16"/>
      <c r="G3" s="20"/>
    </row>
    <row r="4" spans="1:7" s="2" customFormat="1" ht="30" customHeight="1">
      <c r="A4" s="50" t="s">
        <v>0</v>
      </c>
      <c r="B4" s="46" t="s">
        <v>1</v>
      </c>
      <c r="C4" s="47"/>
      <c r="D4" s="48"/>
      <c r="E4" s="53" t="s">
        <v>9</v>
      </c>
      <c r="F4" s="54"/>
      <c r="G4" s="44" t="s">
        <v>12</v>
      </c>
    </row>
    <row r="5" spans="1:7" s="2" customFormat="1" ht="30" customHeight="1" thickBot="1">
      <c r="A5" s="51"/>
      <c r="B5" s="17" t="s">
        <v>14</v>
      </c>
      <c r="C5" s="17" t="s">
        <v>13</v>
      </c>
      <c r="D5" s="22" t="s">
        <v>2</v>
      </c>
      <c r="E5" s="24" t="s">
        <v>10</v>
      </c>
      <c r="F5" s="24" t="s">
        <v>11</v>
      </c>
      <c r="G5" s="45"/>
    </row>
    <row r="6" spans="1:7" s="2" customFormat="1" ht="18" customHeight="1">
      <c r="A6" s="28" t="s">
        <v>3</v>
      </c>
      <c r="B6" s="11"/>
      <c r="C6" s="12"/>
      <c r="D6" s="13"/>
      <c r="E6" s="12"/>
      <c r="F6" s="12"/>
      <c r="G6" s="14" t="s">
        <v>65</v>
      </c>
    </row>
    <row r="7" spans="1:7" ht="18" customHeight="1">
      <c r="A7" s="29" t="s">
        <v>16</v>
      </c>
      <c r="B7" s="4">
        <v>0</v>
      </c>
      <c r="C7" s="18">
        <f>B7</f>
        <v>0</v>
      </c>
      <c r="D7" s="23">
        <f>C7</f>
        <v>0</v>
      </c>
      <c r="E7" s="19"/>
      <c r="F7" s="19"/>
      <c r="G7" s="25"/>
    </row>
    <row r="8" spans="1:7" ht="18" customHeight="1">
      <c r="A8" s="30" t="s">
        <v>25</v>
      </c>
      <c r="B8" s="4">
        <v>8</v>
      </c>
      <c r="C8" s="18">
        <f>C7+B8</f>
        <v>8</v>
      </c>
      <c r="D8" s="23">
        <f aca="true" t="shared" si="0" ref="D8:D46">C8</f>
        <v>8</v>
      </c>
      <c r="E8" s="19">
        <v>411</v>
      </c>
      <c r="F8" s="19"/>
      <c r="G8" s="25"/>
    </row>
    <row r="9" spans="1:7" ht="18" customHeight="1">
      <c r="A9" s="29" t="s">
        <v>17</v>
      </c>
      <c r="B9" s="4">
        <v>10</v>
      </c>
      <c r="C9" s="18">
        <f aca="true" t="shared" si="1" ref="C9:C46">C8+B9</f>
        <v>18</v>
      </c>
      <c r="D9" s="23">
        <f t="shared" si="0"/>
        <v>18</v>
      </c>
      <c r="E9" s="19"/>
      <c r="F9" s="19"/>
      <c r="G9" s="25"/>
    </row>
    <row r="10" spans="1:7" ht="18" customHeight="1">
      <c r="A10" s="29" t="s">
        <v>18</v>
      </c>
      <c r="B10" s="4">
        <v>11</v>
      </c>
      <c r="C10" s="18">
        <f t="shared" si="1"/>
        <v>29</v>
      </c>
      <c r="D10" s="23">
        <f t="shared" si="0"/>
        <v>29</v>
      </c>
      <c r="E10" s="19"/>
      <c r="F10" s="19"/>
      <c r="G10" s="25"/>
    </row>
    <row r="11" spans="1:7" ht="18" customHeight="1">
      <c r="A11" s="29" t="s">
        <v>19</v>
      </c>
      <c r="B11" s="4">
        <v>4</v>
      </c>
      <c r="C11" s="18">
        <f t="shared" si="1"/>
        <v>33</v>
      </c>
      <c r="D11" s="23">
        <f t="shared" si="0"/>
        <v>33</v>
      </c>
      <c r="E11" s="19"/>
      <c r="F11" s="19"/>
      <c r="G11" s="25"/>
    </row>
    <row r="12" spans="1:7" ht="18" customHeight="1">
      <c r="A12" s="29" t="s">
        <v>20</v>
      </c>
      <c r="B12" s="4">
        <v>8</v>
      </c>
      <c r="C12" s="18">
        <f t="shared" si="1"/>
        <v>41</v>
      </c>
      <c r="D12" s="23">
        <f t="shared" si="0"/>
        <v>41</v>
      </c>
      <c r="E12" s="19"/>
      <c r="F12" s="19"/>
      <c r="G12" s="25" t="s">
        <v>21</v>
      </c>
    </row>
    <row r="13" spans="1:7" ht="18" customHeight="1">
      <c r="A13" s="29" t="s">
        <v>22</v>
      </c>
      <c r="B13" s="4">
        <v>9</v>
      </c>
      <c r="C13" s="18">
        <f t="shared" si="1"/>
        <v>50</v>
      </c>
      <c r="D13" s="23">
        <f t="shared" si="0"/>
        <v>50</v>
      </c>
      <c r="E13" s="19"/>
      <c r="F13" s="19"/>
      <c r="G13" s="25"/>
    </row>
    <row r="14" spans="1:7" ht="18" customHeight="1">
      <c r="A14" s="30" t="s">
        <v>23</v>
      </c>
      <c r="B14" s="4">
        <v>11</v>
      </c>
      <c r="C14" s="18">
        <f t="shared" si="1"/>
        <v>61</v>
      </c>
      <c r="D14" s="23">
        <f t="shared" si="0"/>
        <v>61</v>
      </c>
      <c r="E14" s="19">
        <v>439</v>
      </c>
      <c r="F14" s="19"/>
      <c r="G14" s="25" t="s">
        <v>35</v>
      </c>
    </row>
    <row r="15" spans="1:7" ht="18" customHeight="1">
      <c r="A15" s="29" t="s">
        <v>24</v>
      </c>
      <c r="B15" s="4">
        <v>8</v>
      </c>
      <c r="C15" s="18">
        <f t="shared" si="1"/>
        <v>69</v>
      </c>
      <c r="D15" s="23">
        <f t="shared" si="0"/>
        <v>69</v>
      </c>
      <c r="E15" s="19"/>
      <c r="F15" s="19"/>
      <c r="G15" s="26"/>
    </row>
    <row r="16" spans="1:7" ht="18" customHeight="1">
      <c r="A16" s="29" t="s">
        <v>26</v>
      </c>
      <c r="B16" s="4">
        <v>6</v>
      </c>
      <c r="C16" s="18">
        <f t="shared" si="1"/>
        <v>75</v>
      </c>
      <c r="D16" s="23">
        <f t="shared" si="0"/>
        <v>75</v>
      </c>
      <c r="E16" s="19"/>
      <c r="F16" s="19"/>
      <c r="G16" s="25"/>
    </row>
    <row r="17" spans="1:7" ht="18" customHeight="1">
      <c r="A17" s="29" t="s">
        <v>27</v>
      </c>
      <c r="B17" s="4">
        <v>9</v>
      </c>
      <c r="C17" s="18">
        <f t="shared" si="1"/>
        <v>84</v>
      </c>
      <c r="D17" s="23">
        <f t="shared" si="0"/>
        <v>84</v>
      </c>
      <c r="E17" s="19"/>
      <c r="F17" s="19"/>
      <c r="G17" s="25"/>
    </row>
    <row r="18" spans="1:7" ht="18" customHeight="1">
      <c r="A18" s="29" t="s">
        <v>28</v>
      </c>
      <c r="B18" s="4">
        <v>10</v>
      </c>
      <c r="C18" s="18">
        <f t="shared" si="1"/>
        <v>94</v>
      </c>
      <c r="D18" s="23">
        <f t="shared" si="0"/>
        <v>94</v>
      </c>
      <c r="E18" s="19"/>
      <c r="F18" s="19"/>
      <c r="G18" s="25" t="s">
        <v>29</v>
      </c>
    </row>
    <row r="19" spans="1:7" ht="18" customHeight="1">
      <c r="A19" s="29" t="s">
        <v>31</v>
      </c>
      <c r="B19" s="4">
        <v>5</v>
      </c>
      <c r="C19" s="18">
        <f t="shared" si="1"/>
        <v>99</v>
      </c>
      <c r="D19" s="23">
        <f t="shared" si="0"/>
        <v>99</v>
      </c>
      <c r="E19" s="19"/>
      <c r="F19" s="19"/>
      <c r="G19" s="25" t="s">
        <v>32</v>
      </c>
    </row>
    <row r="20" spans="1:7" ht="18" customHeight="1">
      <c r="A20" s="29" t="s">
        <v>30</v>
      </c>
      <c r="B20" s="4">
        <v>10</v>
      </c>
      <c r="C20" s="18">
        <f t="shared" si="1"/>
        <v>109</v>
      </c>
      <c r="D20" s="23">
        <f t="shared" si="0"/>
        <v>109</v>
      </c>
      <c r="E20" s="19">
        <v>454</v>
      </c>
      <c r="F20" s="19"/>
      <c r="G20" s="25"/>
    </row>
    <row r="21" spans="1:7" ht="18" customHeight="1">
      <c r="A21" s="29" t="s">
        <v>33</v>
      </c>
      <c r="B21" s="4">
        <v>6</v>
      </c>
      <c r="C21" s="18">
        <f t="shared" si="1"/>
        <v>115</v>
      </c>
      <c r="D21" s="23">
        <f t="shared" si="0"/>
        <v>115</v>
      </c>
      <c r="E21" s="19"/>
      <c r="F21" s="19"/>
      <c r="G21" s="25" t="s">
        <v>34</v>
      </c>
    </row>
    <row r="22" spans="1:7" ht="18" customHeight="1">
      <c r="A22" s="29" t="s">
        <v>36</v>
      </c>
      <c r="B22" s="4">
        <v>4</v>
      </c>
      <c r="C22" s="18">
        <f t="shared" si="1"/>
        <v>119</v>
      </c>
      <c r="D22" s="23">
        <f t="shared" si="0"/>
        <v>119</v>
      </c>
      <c r="E22" s="19"/>
      <c r="F22" s="19"/>
      <c r="G22" s="25"/>
    </row>
    <row r="23" spans="1:7" ht="18" customHeight="1">
      <c r="A23" s="29" t="s">
        <v>37</v>
      </c>
      <c r="B23" s="4">
        <v>2</v>
      </c>
      <c r="C23" s="18">
        <f t="shared" si="1"/>
        <v>121</v>
      </c>
      <c r="D23" s="23">
        <f t="shared" si="0"/>
        <v>121</v>
      </c>
      <c r="E23" s="19">
        <v>522</v>
      </c>
      <c r="F23" s="19">
        <f>522-454</f>
        <v>68</v>
      </c>
      <c r="G23" s="25"/>
    </row>
    <row r="24" spans="1:7" ht="18" customHeight="1">
      <c r="A24" s="29" t="s">
        <v>38</v>
      </c>
      <c r="B24" s="4">
        <v>10</v>
      </c>
      <c r="C24" s="18">
        <f t="shared" si="1"/>
        <v>131</v>
      </c>
      <c r="D24" s="23">
        <f t="shared" si="0"/>
        <v>131</v>
      </c>
      <c r="E24" s="19">
        <v>934</v>
      </c>
      <c r="F24" s="19">
        <f>E24-E23</f>
        <v>412</v>
      </c>
      <c r="G24" s="25"/>
    </row>
    <row r="25" spans="1:7" ht="18" customHeight="1">
      <c r="A25" s="29" t="s">
        <v>39</v>
      </c>
      <c r="B25" s="4">
        <v>4</v>
      </c>
      <c r="C25" s="18">
        <f t="shared" si="1"/>
        <v>135</v>
      </c>
      <c r="D25" s="23">
        <f t="shared" si="0"/>
        <v>135</v>
      </c>
      <c r="E25" s="19">
        <v>1100</v>
      </c>
      <c r="F25" s="19">
        <f>E25-E24</f>
        <v>166</v>
      </c>
      <c r="G25" s="25" t="s">
        <v>41</v>
      </c>
    </row>
    <row r="26" spans="1:7" ht="18" customHeight="1">
      <c r="A26" s="29" t="s">
        <v>40</v>
      </c>
      <c r="B26" s="4">
        <v>11</v>
      </c>
      <c r="C26" s="18">
        <f>C25+B26</f>
        <v>146</v>
      </c>
      <c r="D26" s="23">
        <f t="shared" si="0"/>
        <v>146</v>
      </c>
      <c r="E26" s="19">
        <v>1444</v>
      </c>
      <c r="F26" s="19">
        <f>E26-E25</f>
        <v>344</v>
      </c>
      <c r="G26" s="25" t="s">
        <v>42</v>
      </c>
    </row>
    <row r="27" spans="1:7" ht="18" customHeight="1">
      <c r="A27" s="29" t="s">
        <v>43</v>
      </c>
      <c r="B27" s="4">
        <v>3</v>
      </c>
      <c r="C27" s="18">
        <f t="shared" si="1"/>
        <v>149</v>
      </c>
      <c r="D27" s="23">
        <f t="shared" si="0"/>
        <v>149</v>
      </c>
      <c r="E27" s="19">
        <v>1500</v>
      </c>
      <c r="F27" s="19">
        <f>E27-E26</f>
        <v>56</v>
      </c>
      <c r="G27" s="25"/>
    </row>
    <row r="28" spans="1:7" ht="18" customHeight="1">
      <c r="A28" s="36" t="s">
        <v>44</v>
      </c>
      <c r="B28" s="4">
        <v>9</v>
      </c>
      <c r="C28" s="18">
        <f t="shared" si="1"/>
        <v>158</v>
      </c>
      <c r="D28" s="23">
        <f t="shared" si="0"/>
        <v>158</v>
      </c>
      <c r="E28" s="19">
        <v>2108</v>
      </c>
      <c r="F28" s="19">
        <f>E28-E27</f>
        <v>608</v>
      </c>
      <c r="G28" s="25"/>
    </row>
    <row r="29" spans="1:7" ht="18" customHeight="1">
      <c r="A29" s="29" t="s">
        <v>45</v>
      </c>
      <c r="B29" s="4">
        <v>14</v>
      </c>
      <c r="C29" s="18">
        <f t="shared" si="1"/>
        <v>172</v>
      </c>
      <c r="D29" s="23">
        <f t="shared" si="0"/>
        <v>172</v>
      </c>
      <c r="E29" s="19">
        <v>1150</v>
      </c>
      <c r="F29" s="19"/>
      <c r="G29" s="25"/>
    </row>
    <row r="30" spans="1:7" ht="18" customHeight="1">
      <c r="A30" s="29" t="s">
        <v>46</v>
      </c>
      <c r="B30" s="4">
        <v>9</v>
      </c>
      <c r="C30" s="18">
        <f t="shared" si="1"/>
        <v>181</v>
      </c>
      <c r="D30" s="23">
        <f t="shared" si="0"/>
        <v>181</v>
      </c>
      <c r="E30" s="19">
        <v>711</v>
      </c>
      <c r="F30" s="19"/>
      <c r="G30" s="25"/>
    </row>
    <row r="31" spans="1:7" ht="18" customHeight="1">
      <c r="A31" s="29" t="s">
        <v>47</v>
      </c>
      <c r="B31" s="4">
        <v>20</v>
      </c>
      <c r="C31" s="18">
        <f t="shared" si="1"/>
        <v>201</v>
      </c>
      <c r="D31" s="23">
        <f t="shared" si="0"/>
        <v>201</v>
      </c>
      <c r="E31" s="19">
        <v>301</v>
      </c>
      <c r="F31" s="19"/>
      <c r="G31" s="25"/>
    </row>
    <row r="32" spans="1:7" ht="18" customHeight="1">
      <c r="A32" s="29" t="s">
        <v>49</v>
      </c>
      <c r="B32" s="4">
        <v>2</v>
      </c>
      <c r="C32" s="18">
        <f t="shared" si="1"/>
        <v>203</v>
      </c>
      <c r="D32" s="23">
        <f t="shared" si="0"/>
        <v>203</v>
      </c>
      <c r="E32" s="19"/>
      <c r="F32" s="19"/>
      <c r="G32" s="25"/>
    </row>
    <row r="33" spans="1:7" ht="18" customHeight="1">
      <c r="A33" s="30" t="s">
        <v>48</v>
      </c>
      <c r="B33" s="4">
        <v>6</v>
      </c>
      <c r="C33" s="18">
        <f t="shared" si="1"/>
        <v>209</v>
      </c>
      <c r="D33" s="23">
        <f t="shared" si="0"/>
        <v>209</v>
      </c>
      <c r="E33" s="19"/>
      <c r="F33" s="19"/>
      <c r="G33" s="25"/>
    </row>
    <row r="34" spans="1:7" ht="18" customHeight="1">
      <c r="A34" s="29" t="s">
        <v>50</v>
      </c>
      <c r="B34" s="4">
        <v>9</v>
      </c>
      <c r="C34" s="18">
        <f t="shared" si="1"/>
        <v>218</v>
      </c>
      <c r="D34" s="23">
        <f t="shared" si="0"/>
        <v>218</v>
      </c>
      <c r="E34" s="19"/>
      <c r="F34" s="19"/>
      <c r="G34" s="25"/>
    </row>
    <row r="35" spans="1:7" ht="18" customHeight="1">
      <c r="A35" s="36" t="s">
        <v>51</v>
      </c>
      <c r="B35" s="4">
        <v>6</v>
      </c>
      <c r="C35" s="18">
        <f t="shared" si="1"/>
        <v>224</v>
      </c>
      <c r="D35" s="23">
        <f t="shared" si="0"/>
        <v>224</v>
      </c>
      <c r="E35" s="19">
        <v>554</v>
      </c>
      <c r="F35" s="19"/>
      <c r="G35" s="25"/>
    </row>
    <row r="36" spans="1:7" ht="18" customHeight="1">
      <c r="A36" s="29" t="s">
        <v>52</v>
      </c>
      <c r="B36" s="4">
        <v>5</v>
      </c>
      <c r="C36" s="18">
        <f t="shared" si="1"/>
        <v>229</v>
      </c>
      <c r="D36" s="23">
        <f t="shared" si="0"/>
        <v>229</v>
      </c>
      <c r="E36" s="19">
        <v>341</v>
      </c>
      <c r="F36" s="19"/>
      <c r="G36" s="25"/>
    </row>
    <row r="37" spans="1:7" ht="18" customHeight="1">
      <c r="A37" s="30" t="s">
        <v>53</v>
      </c>
      <c r="B37" s="4">
        <v>19</v>
      </c>
      <c r="C37" s="18">
        <f t="shared" si="1"/>
        <v>248</v>
      </c>
      <c r="D37" s="23">
        <f t="shared" si="0"/>
        <v>248</v>
      </c>
      <c r="E37" s="19"/>
      <c r="F37" s="19"/>
      <c r="G37" s="25" t="s">
        <v>58</v>
      </c>
    </row>
    <row r="38" spans="1:7" ht="18" customHeight="1">
      <c r="A38" s="29" t="s">
        <v>54</v>
      </c>
      <c r="B38" s="4">
        <v>4</v>
      </c>
      <c r="C38" s="18">
        <f>C37+B38</f>
        <v>252</v>
      </c>
      <c r="D38" s="23">
        <f t="shared" si="0"/>
        <v>252</v>
      </c>
      <c r="E38" s="19"/>
      <c r="F38" s="19"/>
      <c r="G38" s="25"/>
    </row>
    <row r="39" spans="1:7" ht="18" customHeight="1">
      <c r="A39" s="29" t="s">
        <v>55</v>
      </c>
      <c r="B39" s="4">
        <v>16</v>
      </c>
      <c r="C39" s="18">
        <f t="shared" si="1"/>
        <v>268</v>
      </c>
      <c r="D39" s="23">
        <f t="shared" si="0"/>
        <v>268</v>
      </c>
      <c r="E39" s="19"/>
      <c r="F39" s="19"/>
      <c r="G39" s="25"/>
    </row>
    <row r="40" spans="1:7" ht="18" customHeight="1">
      <c r="A40" s="36" t="s">
        <v>92</v>
      </c>
      <c r="B40" s="4">
        <v>7</v>
      </c>
      <c r="C40" s="18">
        <f>C39+B40</f>
        <v>275</v>
      </c>
      <c r="D40" s="23">
        <f t="shared" si="0"/>
        <v>275</v>
      </c>
      <c r="E40" s="19"/>
      <c r="F40" s="19"/>
      <c r="G40" s="25"/>
    </row>
    <row r="41" spans="1:7" ht="18" customHeight="1">
      <c r="A41" s="30" t="s">
        <v>56</v>
      </c>
      <c r="B41" s="4">
        <v>7</v>
      </c>
      <c r="C41" s="18">
        <f>C40+B41</f>
        <v>282</v>
      </c>
      <c r="D41" s="23">
        <f t="shared" si="0"/>
        <v>282</v>
      </c>
      <c r="E41" s="19">
        <v>201</v>
      </c>
      <c r="F41" s="19"/>
      <c r="G41" s="25" t="s">
        <v>57</v>
      </c>
    </row>
    <row r="42" spans="1:7" ht="18" customHeight="1">
      <c r="A42" s="29" t="s">
        <v>60</v>
      </c>
      <c r="B42" s="4">
        <v>18</v>
      </c>
      <c r="C42" s="18">
        <f t="shared" si="1"/>
        <v>300</v>
      </c>
      <c r="D42" s="23">
        <f t="shared" si="0"/>
        <v>300</v>
      </c>
      <c r="E42" s="19"/>
      <c r="F42" s="19"/>
      <c r="G42" s="25"/>
    </row>
    <row r="43" spans="1:7" ht="18" customHeight="1">
      <c r="A43" s="29" t="s">
        <v>61</v>
      </c>
      <c r="B43" s="4">
        <v>17</v>
      </c>
      <c r="C43" s="18">
        <f t="shared" si="1"/>
        <v>317</v>
      </c>
      <c r="D43" s="23">
        <f t="shared" si="0"/>
        <v>317</v>
      </c>
      <c r="E43" s="19"/>
      <c r="F43" s="19"/>
      <c r="G43" s="25"/>
    </row>
    <row r="44" spans="1:7" ht="18" customHeight="1">
      <c r="A44" s="29" t="s">
        <v>62</v>
      </c>
      <c r="B44" s="4">
        <v>5</v>
      </c>
      <c r="C44" s="18">
        <f t="shared" si="1"/>
        <v>322</v>
      </c>
      <c r="D44" s="23">
        <f t="shared" si="0"/>
        <v>322</v>
      </c>
      <c r="E44" s="19"/>
      <c r="F44" s="19"/>
      <c r="G44" s="25"/>
    </row>
    <row r="45" spans="1:7" ht="18" customHeight="1">
      <c r="A45" s="30" t="s">
        <v>63</v>
      </c>
      <c r="B45" s="4">
        <v>19</v>
      </c>
      <c r="C45" s="18">
        <f t="shared" si="1"/>
        <v>341</v>
      </c>
      <c r="D45" s="23">
        <f t="shared" si="0"/>
        <v>341</v>
      </c>
      <c r="E45" s="19">
        <v>247</v>
      </c>
      <c r="F45" s="19"/>
      <c r="G45" s="25"/>
    </row>
    <row r="46" spans="1:7" ht="18" customHeight="1">
      <c r="A46" s="37" t="s">
        <v>64</v>
      </c>
      <c r="B46" s="4">
        <v>4</v>
      </c>
      <c r="C46" s="18">
        <f t="shared" si="1"/>
        <v>345</v>
      </c>
      <c r="D46" s="23">
        <f t="shared" si="0"/>
        <v>345</v>
      </c>
      <c r="E46" s="19"/>
      <c r="F46" s="19"/>
      <c r="G46" s="25"/>
    </row>
    <row r="47" spans="1:7" ht="18" customHeight="1" thickBot="1">
      <c r="A47" s="10" t="s">
        <v>4</v>
      </c>
      <c r="B47" s="9"/>
      <c r="C47" s="8" t="s">
        <v>66</v>
      </c>
      <c r="D47" s="5"/>
      <c r="E47" s="6">
        <f>345/3</f>
        <v>115</v>
      </c>
      <c r="F47" s="7" t="s">
        <v>5</v>
      </c>
      <c r="G47" s="27"/>
    </row>
    <row r="48" spans="1:7" ht="12" customHeight="1" thickBot="1">
      <c r="A48" s="31"/>
      <c r="B48" s="32"/>
      <c r="C48" s="33"/>
      <c r="D48" s="33"/>
      <c r="E48" s="34"/>
      <c r="F48" s="34"/>
      <c r="G48" s="35"/>
    </row>
    <row r="49" spans="1:7" ht="18" customHeight="1">
      <c r="A49" s="28" t="s">
        <v>68</v>
      </c>
      <c r="B49" s="11"/>
      <c r="C49" s="12"/>
      <c r="D49" s="13"/>
      <c r="E49" s="12"/>
      <c r="F49" s="12"/>
      <c r="G49" s="14" t="s">
        <v>67</v>
      </c>
    </row>
    <row r="50" spans="1:7" ht="18" customHeight="1">
      <c r="A50" s="37" t="s">
        <v>64</v>
      </c>
      <c r="B50" s="4">
        <v>0</v>
      </c>
      <c r="C50" s="18">
        <f>B50</f>
        <v>0</v>
      </c>
      <c r="D50" s="23">
        <v>345</v>
      </c>
      <c r="E50" s="19"/>
      <c r="F50" s="19"/>
      <c r="G50" s="25" t="s">
        <v>58</v>
      </c>
    </row>
    <row r="51" spans="1:7" ht="18" customHeight="1">
      <c r="A51" s="30" t="s">
        <v>63</v>
      </c>
      <c r="B51" s="4">
        <v>4</v>
      </c>
      <c r="C51" s="18">
        <f aca="true" t="shared" si="2" ref="C51:C66">C50+B51</f>
        <v>4</v>
      </c>
      <c r="D51" s="23">
        <f>$D$50+C51</f>
        <v>349</v>
      </c>
      <c r="E51" s="19">
        <v>247</v>
      </c>
      <c r="F51" s="19"/>
      <c r="G51" s="25"/>
    </row>
    <row r="52" spans="1:7" ht="18" customHeight="1">
      <c r="A52" s="29" t="s">
        <v>69</v>
      </c>
      <c r="B52" s="4">
        <v>5</v>
      </c>
      <c r="C52" s="18">
        <f t="shared" si="2"/>
        <v>9</v>
      </c>
      <c r="D52" s="23">
        <f aca="true" t="shared" si="3" ref="D52:D66">$D$50+C52</f>
        <v>354</v>
      </c>
      <c r="E52" s="19"/>
      <c r="F52" s="19"/>
      <c r="G52" s="25"/>
    </row>
    <row r="53" spans="1:7" ht="18" customHeight="1">
      <c r="A53" s="29" t="s">
        <v>70</v>
      </c>
      <c r="B53" s="4">
        <v>18</v>
      </c>
      <c r="C53" s="18">
        <f t="shared" si="2"/>
        <v>27</v>
      </c>
      <c r="D53" s="23">
        <f t="shared" si="3"/>
        <v>372</v>
      </c>
      <c r="E53" s="19"/>
      <c r="F53" s="19"/>
      <c r="G53" s="25"/>
    </row>
    <row r="54" spans="1:7" ht="18" customHeight="1">
      <c r="A54" s="30" t="s">
        <v>71</v>
      </c>
      <c r="B54" s="4">
        <v>17</v>
      </c>
      <c r="C54" s="18">
        <f t="shared" si="2"/>
        <v>44</v>
      </c>
      <c r="D54" s="23">
        <f t="shared" si="3"/>
        <v>389</v>
      </c>
      <c r="E54" s="19">
        <v>182</v>
      </c>
      <c r="F54" s="19"/>
      <c r="G54" s="25"/>
    </row>
    <row r="55" spans="1:7" ht="18" customHeight="1">
      <c r="A55" s="30" t="s">
        <v>59</v>
      </c>
      <c r="B55" s="4">
        <v>15</v>
      </c>
      <c r="C55" s="18">
        <f t="shared" si="2"/>
        <v>59</v>
      </c>
      <c r="D55" s="23">
        <f t="shared" si="3"/>
        <v>404</v>
      </c>
      <c r="E55" s="19">
        <v>126</v>
      </c>
      <c r="F55" s="19"/>
      <c r="G55" s="25"/>
    </row>
    <row r="56" spans="1:7" ht="18" customHeight="1">
      <c r="A56" s="29" t="s">
        <v>72</v>
      </c>
      <c r="B56" s="4">
        <v>16</v>
      </c>
      <c r="C56" s="18">
        <f t="shared" si="2"/>
        <v>75</v>
      </c>
      <c r="D56" s="23">
        <f t="shared" si="3"/>
        <v>420</v>
      </c>
      <c r="E56" s="19"/>
      <c r="F56" s="19"/>
      <c r="G56" s="25"/>
    </row>
    <row r="57" spans="1:7" ht="18" customHeight="1">
      <c r="A57" s="30" t="s">
        <v>73</v>
      </c>
      <c r="B57" s="4">
        <v>18</v>
      </c>
      <c r="C57" s="18">
        <f t="shared" si="2"/>
        <v>93</v>
      </c>
      <c r="D57" s="23">
        <f t="shared" si="3"/>
        <v>438</v>
      </c>
      <c r="E57" s="19"/>
      <c r="F57" s="19"/>
      <c r="G57" s="25"/>
    </row>
    <row r="58" spans="1:7" ht="18" customHeight="1">
      <c r="A58" s="29" t="s">
        <v>74</v>
      </c>
      <c r="B58" s="4">
        <v>5</v>
      </c>
      <c r="C58" s="18">
        <f t="shared" si="2"/>
        <v>98</v>
      </c>
      <c r="D58" s="23">
        <f t="shared" si="3"/>
        <v>443</v>
      </c>
      <c r="E58" s="19"/>
      <c r="F58" s="19"/>
      <c r="G58" s="25"/>
    </row>
    <row r="59" spans="1:7" ht="18" customHeight="1">
      <c r="A59" s="29" t="s">
        <v>75</v>
      </c>
      <c r="B59" s="4">
        <v>18</v>
      </c>
      <c r="C59" s="18">
        <f t="shared" si="2"/>
        <v>116</v>
      </c>
      <c r="D59" s="23">
        <f t="shared" si="3"/>
        <v>461</v>
      </c>
      <c r="E59" s="19">
        <v>83</v>
      </c>
      <c r="F59" s="19"/>
      <c r="G59" s="25"/>
    </row>
    <row r="60" spans="1:7" ht="18" customHeight="1">
      <c r="A60" s="30" t="s">
        <v>76</v>
      </c>
      <c r="B60" s="4">
        <v>20</v>
      </c>
      <c r="C60" s="18">
        <f t="shared" si="2"/>
        <v>136</v>
      </c>
      <c r="D60" s="23">
        <f t="shared" si="3"/>
        <v>481</v>
      </c>
      <c r="E60" s="19">
        <v>114</v>
      </c>
      <c r="F60" s="19"/>
      <c r="G60" s="25"/>
    </row>
    <row r="61" spans="1:7" ht="18" customHeight="1">
      <c r="A61" s="29" t="s">
        <v>77</v>
      </c>
      <c r="B61" s="4">
        <v>10</v>
      </c>
      <c r="C61" s="18">
        <f t="shared" si="2"/>
        <v>146</v>
      </c>
      <c r="D61" s="23">
        <f t="shared" si="3"/>
        <v>491</v>
      </c>
      <c r="E61" s="19"/>
      <c r="F61" s="19"/>
      <c r="G61" s="25"/>
    </row>
    <row r="62" spans="1:7" ht="18" customHeight="1">
      <c r="A62" s="29" t="s">
        <v>78</v>
      </c>
      <c r="B62" s="4">
        <v>10</v>
      </c>
      <c r="C62" s="18">
        <f t="shared" si="2"/>
        <v>156</v>
      </c>
      <c r="D62" s="23">
        <f t="shared" si="3"/>
        <v>501</v>
      </c>
      <c r="E62" s="19"/>
      <c r="F62" s="19"/>
      <c r="G62" s="25"/>
    </row>
    <row r="63" spans="1:7" ht="18" customHeight="1">
      <c r="A63" s="29" t="s">
        <v>79</v>
      </c>
      <c r="B63" s="4">
        <v>13</v>
      </c>
      <c r="C63" s="18">
        <f t="shared" si="2"/>
        <v>169</v>
      </c>
      <c r="D63" s="23">
        <f>$D$50+C63</f>
        <v>514</v>
      </c>
      <c r="E63" s="19"/>
      <c r="F63" s="19"/>
      <c r="G63" s="25"/>
    </row>
    <row r="64" spans="1:7" ht="18" customHeight="1">
      <c r="A64" s="29" t="s">
        <v>80</v>
      </c>
      <c r="B64" s="4">
        <v>14</v>
      </c>
      <c r="C64" s="18">
        <f t="shared" si="2"/>
        <v>183</v>
      </c>
      <c r="D64" s="23">
        <f t="shared" si="3"/>
        <v>528</v>
      </c>
      <c r="E64" s="19">
        <v>472</v>
      </c>
      <c r="F64" s="19">
        <f>470-114</f>
        <v>356</v>
      </c>
      <c r="G64" s="25" t="s">
        <v>81</v>
      </c>
    </row>
    <row r="65" spans="1:7" ht="18" customHeight="1">
      <c r="A65" s="29" t="s">
        <v>82</v>
      </c>
      <c r="B65" s="4">
        <v>13</v>
      </c>
      <c r="C65" s="18">
        <f t="shared" si="2"/>
        <v>196</v>
      </c>
      <c r="D65" s="23">
        <f t="shared" si="3"/>
        <v>541</v>
      </c>
      <c r="E65" s="19"/>
      <c r="F65" s="19"/>
      <c r="G65" s="25"/>
    </row>
    <row r="66" spans="1:7" ht="18" customHeight="1">
      <c r="A66" s="30" t="s">
        <v>83</v>
      </c>
      <c r="B66" s="4">
        <v>8</v>
      </c>
      <c r="C66" s="18">
        <f t="shared" si="2"/>
        <v>204</v>
      </c>
      <c r="D66" s="23">
        <f t="shared" si="3"/>
        <v>549</v>
      </c>
      <c r="E66" s="19"/>
      <c r="F66" s="19"/>
      <c r="G66" s="25"/>
    </row>
    <row r="67" spans="1:7" ht="18" customHeight="1" thickBot="1">
      <c r="A67" s="10" t="s">
        <v>6</v>
      </c>
      <c r="B67" s="9"/>
      <c r="C67" s="8" t="s">
        <v>84</v>
      </c>
      <c r="D67" s="5"/>
      <c r="E67" s="6">
        <f>204/3</f>
        <v>68</v>
      </c>
      <c r="F67" s="7" t="s">
        <v>5</v>
      </c>
      <c r="G67" s="27"/>
    </row>
    <row r="68" spans="1:7" ht="12" customHeight="1" thickBot="1">
      <c r="A68" s="31"/>
      <c r="B68" s="32"/>
      <c r="C68" s="33"/>
      <c r="D68" s="33"/>
      <c r="E68" s="34"/>
      <c r="F68" s="34"/>
      <c r="G68" s="35"/>
    </row>
    <row r="69" spans="1:7" ht="18" customHeight="1">
      <c r="A69" s="28" t="s">
        <v>85</v>
      </c>
      <c r="B69" s="11"/>
      <c r="C69" s="12"/>
      <c r="D69" s="13"/>
      <c r="E69" s="12"/>
      <c r="F69" s="12"/>
      <c r="G69" s="14" t="s">
        <v>86</v>
      </c>
    </row>
    <row r="70" spans="1:7" ht="18" customHeight="1">
      <c r="A70" s="30" t="s">
        <v>83</v>
      </c>
      <c r="B70" s="4">
        <v>0</v>
      </c>
      <c r="C70" s="18">
        <f>C69+B70</f>
        <v>0</v>
      </c>
      <c r="D70" s="23">
        <v>549</v>
      </c>
      <c r="E70" s="19"/>
      <c r="F70" s="19"/>
      <c r="G70" s="25"/>
    </row>
    <row r="71" spans="1:7" ht="18" customHeight="1">
      <c r="A71" s="29" t="s">
        <v>87</v>
      </c>
      <c r="B71" s="4">
        <v>10</v>
      </c>
      <c r="C71" s="18">
        <f>C70+B71</f>
        <v>10</v>
      </c>
      <c r="D71" s="23">
        <f>$D$70+C71</f>
        <v>559</v>
      </c>
      <c r="E71" s="19"/>
      <c r="F71" s="19"/>
      <c r="G71" s="25"/>
    </row>
    <row r="72" spans="1:7" ht="18" customHeight="1">
      <c r="A72" s="29" t="s">
        <v>88</v>
      </c>
      <c r="B72" s="4">
        <v>19</v>
      </c>
      <c r="C72" s="18">
        <f aca="true" t="shared" si="4" ref="C72:C80">C71+B72</f>
        <v>29</v>
      </c>
      <c r="D72" s="23">
        <f aca="true" t="shared" si="5" ref="D72:D87">$D$70+C72</f>
        <v>578</v>
      </c>
      <c r="E72" s="19"/>
      <c r="F72" s="19"/>
      <c r="G72" s="25"/>
    </row>
    <row r="73" spans="1:7" ht="18" customHeight="1">
      <c r="A73" s="30" t="s">
        <v>89</v>
      </c>
      <c r="B73" s="4">
        <v>12</v>
      </c>
      <c r="C73" s="18">
        <f t="shared" si="4"/>
        <v>41</v>
      </c>
      <c r="D73" s="23">
        <f t="shared" si="5"/>
        <v>590</v>
      </c>
      <c r="E73" s="19"/>
      <c r="F73" s="19"/>
      <c r="G73" s="25"/>
    </row>
    <row r="74" spans="1:7" ht="18" customHeight="1">
      <c r="A74" s="29" t="s">
        <v>90</v>
      </c>
      <c r="B74" s="4">
        <v>24</v>
      </c>
      <c r="C74" s="18">
        <f t="shared" si="4"/>
        <v>65</v>
      </c>
      <c r="D74" s="23">
        <f t="shared" si="5"/>
        <v>614</v>
      </c>
      <c r="E74" s="19"/>
      <c r="F74" s="19"/>
      <c r="G74" s="25"/>
    </row>
    <row r="75" spans="1:7" ht="18" customHeight="1">
      <c r="A75" s="29" t="s">
        <v>91</v>
      </c>
      <c r="B75" s="4">
        <v>19</v>
      </c>
      <c r="C75" s="18">
        <f t="shared" si="4"/>
        <v>84</v>
      </c>
      <c r="D75" s="23">
        <f t="shared" si="5"/>
        <v>633</v>
      </c>
      <c r="E75" s="19"/>
      <c r="F75" s="19"/>
      <c r="G75" s="25"/>
    </row>
    <row r="76" spans="1:7" ht="18" customHeight="1">
      <c r="A76" s="29" t="s">
        <v>93</v>
      </c>
      <c r="B76" s="4">
        <v>11</v>
      </c>
      <c r="C76" s="18">
        <f t="shared" si="4"/>
        <v>95</v>
      </c>
      <c r="D76" s="23">
        <f t="shared" si="5"/>
        <v>644</v>
      </c>
      <c r="E76" s="19"/>
      <c r="F76" s="19"/>
      <c r="G76" s="25"/>
    </row>
    <row r="77" spans="1:7" ht="18" customHeight="1">
      <c r="A77" s="30" t="s">
        <v>94</v>
      </c>
      <c r="B77" s="4">
        <v>17</v>
      </c>
      <c r="C77" s="18">
        <f t="shared" si="4"/>
        <v>112</v>
      </c>
      <c r="D77" s="23">
        <f t="shared" si="5"/>
        <v>661</v>
      </c>
      <c r="E77" s="19"/>
      <c r="F77" s="19"/>
      <c r="G77" s="25"/>
    </row>
    <row r="78" spans="1:7" ht="18" customHeight="1">
      <c r="A78" s="29" t="s">
        <v>95</v>
      </c>
      <c r="B78" s="4">
        <v>20</v>
      </c>
      <c r="C78" s="18">
        <f t="shared" si="4"/>
        <v>132</v>
      </c>
      <c r="D78" s="23">
        <f t="shared" si="5"/>
        <v>681</v>
      </c>
      <c r="E78" s="19"/>
      <c r="F78" s="19"/>
      <c r="G78" s="25"/>
    </row>
    <row r="79" spans="1:7" ht="18" customHeight="1">
      <c r="A79" s="30" t="s">
        <v>96</v>
      </c>
      <c r="B79" s="4">
        <v>7</v>
      </c>
      <c r="C79" s="18">
        <f t="shared" si="4"/>
        <v>139</v>
      </c>
      <c r="D79" s="23">
        <f t="shared" si="5"/>
        <v>688</v>
      </c>
      <c r="E79" s="19"/>
      <c r="F79" s="19"/>
      <c r="G79" s="25"/>
    </row>
    <row r="80" spans="1:7" ht="18" customHeight="1">
      <c r="A80" s="29" t="s">
        <v>97</v>
      </c>
      <c r="B80" s="4">
        <v>6</v>
      </c>
      <c r="C80" s="18">
        <f t="shared" si="4"/>
        <v>145</v>
      </c>
      <c r="D80" s="23">
        <f t="shared" si="5"/>
        <v>694</v>
      </c>
      <c r="E80" s="19"/>
      <c r="F80" s="19"/>
      <c r="G80" s="25"/>
    </row>
    <row r="81" spans="1:7" ht="18" customHeight="1">
      <c r="A81" s="29" t="s">
        <v>98</v>
      </c>
      <c r="B81" s="4">
        <v>5</v>
      </c>
      <c r="C81" s="18">
        <f aca="true" t="shared" si="6" ref="C81:C86">C80+B81</f>
        <v>150</v>
      </c>
      <c r="D81" s="23">
        <f t="shared" si="5"/>
        <v>699</v>
      </c>
      <c r="E81" s="19"/>
      <c r="F81" s="19"/>
      <c r="G81" s="25"/>
    </row>
    <row r="82" spans="1:7" ht="18" customHeight="1">
      <c r="A82" s="30" t="s">
        <v>99</v>
      </c>
      <c r="B82" s="4">
        <v>8</v>
      </c>
      <c r="C82" s="18">
        <f t="shared" si="6"/>
        <v>158</v>
      </c>
      <c r="D82" s="23">
        <f t="shared" si="5"/>
        <v>707</v>
      </c>
      <c r="E82" s="19"/>
      <c r="F82" s="19"/>
      <c r="G82" s="25"/>
    </row>
    <row r="83" spans="1:7" ht="18" customHeight="1">
      <c r="A83" s="36" t="s">
        <v>103</v>
      </c>
      <c r="B83" s="4">
        <v>8</v>
      </c>
      <c r="C83" s="18">
        <f t="shared" si="6"/>
        <v>166</v>
      </c>
      <c r="D83" s="23">
        <f t="shared" si="5"/>
        <v>715</v>
      </c>
      <c r="E83" s="19"/>
      <c r="F83" s="19"/>
      <c r="G83" s="25"/>
    </row>
    <row r="84" spans="1:7" ht="18" customHeight="1">
      <c r="A84" s="30" t="s">
        <v>100</v>
      </c>
      <c r="B84" s="4">
        <v>2</v>
      </c>
      <c r="C84" s="18">
        <f t="shared" si="6"/>
        <v>168</v>
      </c>
      <c r="D84" s="23">
        <f t="shared" si="5"/>
        <v>717</v>
      </c>
      <c r="E84" s="19"/>
      <c r="F84" s="19"/>
      <c r="G84" s="25"/>
    </row>
    <row r="85" spans="1:7" ht="18" customHeight="1">
      <c r="A85" s="30" t="s">
        <v>101</v>
      </c>
      <c r="B85" s="4">
        <v>10</v>
      </c>
      <c r="C85" s="18">
        <f t="shared" si="6"/>
        <v>178</v>
      </c>
      <c r="D85" s="23">
        <f t="shared" si="5"/>
        <v>727</v>
      </c>
      <c r="E85" s="19"/>
      <c r="F85" s="19"/>
      <c r="G85" s="25" t="s">
        <v>102</v>
      </c>
    </row>
    <row r="86" spans="1:7" ht="18" customHeight="1">
      <c r="A86" s="30" t="s">
        <v>104</v>
      </c>
      <c r="B86" s="4">
        <v>19</v>
      </c>
      <c r="C86" s="18">
        <f t="shared" si="6"/>
        <v>197</v>
      </c>
      <c r="D86" s="23">
        <f t="shared" si="5"/>
        <v>746</v>
      </c>
      <c r="E86" s="19"/>
      <c r="F86" s="19"/>
      <c r="G86" s="25"/>
    </row>
    <row r="87" spans="1:7" ht="18" customHeight="1">
      <c r="A87" s="37" t="s">
        <v>108</v>
      </c>
      <c r="B87" s="4">
        <v>6</v>
      </c>
      <c r="C87" s="18">
        <f>C86+B87</f>
        <v>203</v>
      </c>
      <c r="D87" s="38">
        <f t="shared" si="5"/>
        <v>752</v>
      </c>
      <c r="E87" s="19"/>
      <c r="F87" s="19"/>
      <c r="G87" s="25"/>
    </row>
    <row r="88" spans="1:7" ht="18" customHeight="1" thickBot="1">
      <c r="A88" s="10" t="s">
        <v>7</v>
      </c>
      <c r="B88" s="9"/>
      <c r="C88" s="8" t="s">
        <v>109</v>
      </c>
      <c r="D88" s="5"/>
      <c r="E88" s="6">
        <f>203/4</f>
        <v>50.75</v>
      </c>
      <c r="F88" s="7" t="s">
        <v>5</v>
      </c>
      <c r="G88" s="27"/>
    </row>
    <row r="89" spans="1:7" ht="12" customHeight="1" thickBot="1">
      <c r="A89" s="31"/>
      <c r="B89" s="32"/>
      <c r="C89" s="33"/>
      <c r="D89" s="33"/>
      <c r="E89" s="34"/>
      <c r="F89" s="34"/>
      <c r="G89" s="35"/>
    </row>
    <row r="90" spans="1:7" ht="18" customHeight="1">
      <c r="A90" s="28" t="s">
        <v>106</v>
      </c>
      <c r="B90" s="11"/>
      <c r="C90" s="12"/>
      <c r="D90" s="13"/>
      <c r="E90" s="12"/>
      <c r="F90" s="12"/>
      <c r="G90" s="14" t="s">
        <v>107</v>
      </c>
    </row>
    <row r="91" spans="1:7" ht="18" customHeight="1" thickBot="1">
      <c r="A91" s="39" t="s">
        <v>105</v>
      </c>
      <c r="B91" s="40"/>
      <c r="C91" s="41"/>
      <c r="D91" s="8"/>
      <c r="E91" s="42"/>
      <c r="F91" s="42"/>
      <c r="G91" s="43"/>
    </row>
  </sheetData>
  <sheetProtection/>
  <mergeCells count="6">
    <mergeCell ref="G4:G5"/>
    <mergeCell ref="B4:D4"/>
    <mergeCell ref="A1:G1"/>
    <mergeCell ref="A4:A5"/>
    <mergeCell ref="A2:G2"/>
    <mergeCell ref="E4:F4"/>
  </mergeCells>
  <printOptions/>
  <pageMargins left="0.7480314960629921" right="0.7480314960629921" top="0" bottom="1.7716535433070868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Puskás Zoltán</dc:creator>
  <cp:keywords/>
  <dc:description/>
  <cp:lastModifiedBy>Puskás Család</cp:lastModifiedBy>
  <cp:lastPrinted>2005-01-19T13:49:36Z</cp:lastPrinted>
  <dcterms:created xsi:type="dcterms:W3CDTF">2003-12-27T02:13:02Z</dcterms:created>
  <dcterms:modified xsi:type="dcterms:W3CDTF">2014-10-04T21:26:53Z</dcterms:modified>
  <cp:category/>
  <cp:version/>
  <cp:contentType/>
  <cp:contentStatus/>
</cp:coreProperties>
</file>