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Zoli\!SZABADIDÖ\Kerékpár\aktuális\"/>
    </mc:Choice>
  </mc:AlternateContent>
  <bookViews>
    <workbookView xWindow="360" yWindow="225" windowWidth="10395" windowHeight="10365"/>
  </bookViews>
  <sheets>
    <sheet name="ÚTVONALTERV" sheetId="5" r:id="rId1"/>
    <sheet name="ITINER" sheetId="6" r:id="rId2"/>
  </sheets>
  <calcPr calcId="152511"/>
</workbook>
</file>

<file path=xl/calcChain.xml><?xml version="1.0" encoding="utf-8"?>
<calcChain xmlns="http://schemas.openxmlformats.org/spreadsheetml/2006/main">
  <c r="G121" i="5" l="1"/>
  <c r="G117" i="5" l="1"/>
  <c r="F108" i="5"/>
  <c r="F111" i="5"/>
  <c r="F112" i="5"/>
  <c r="F113" i="5" s="1"/>
  <c r="D108" i="5"/>
  <c r="D109" i="5"/>
  <c r="D110" i="5"/>
  <c r="D111" i="5"/>
  <c r="D112" i="5"/>
  <c r="D107" i="5"/>
  <c r="F88" i="5"/>
  <c r="F89" i="5"/>
  <c r="F92" i="5"/>
  <c r="F93" i="5"/>
  <c r="F94" i="5"/>
  <c r="F97" i="5"/>
  <c r="F98" i="5"/>
  <c r="F99" i="5"/>
  <c r="F87" i="5"/>
  <c r="F103" i="5" s="1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87" i="5"/>
  <c r="D82" i="5"/>
  <c r="D81" i="5"/>
  <c r="D80" i="5"/>
  <c r="F80" i="5"/>
  <c r="F79" i="5"/>
  <c r="D68" i="5"/>
  <c r="D67" i="5"/>
  <c r="D66" i="5"/>
  <c r="C69" i="5"/>
  <c r="D69" i="5" s="1"/>
  <c r="F83" i="5" l="1"/>
  <c r="C70" i="5"/>
  <c r="D60" i="5"/>
  <c r="D61" i="5"/>
  <c r="C51" i="5"/>
  <c r="C52" i="5" s="1"/>
  <c r="C53" i="5" s="1"/>
  <c r="C54" i="5" s="1"/>
  <c r="C55" i="5" s="1"/>
  <c r="C56" i="5" s="1"/>
  <c r="C57" i="5" s="1"/>
  <c r="C58" i="5" s="1"/>
  <c r="C59" i="5" s="1"/>
  <c r="D48" i="5"/>
  <c r="D49" i="5"/>
  <c r="C41" i="5"/>
  <c r="D41" i="5" s="1"/>
  <c r="D40" i="5"/>
  <c r="D70" i="5" l="1"/>
  <c r="C71" i="5"/>
  <c r="C42" i="5"/>
  <c r="F12" i="5"/>
  <c r="F15" i="5"/>
  <c r="F16" i="5"/>
  <c r="F18" i="5"/>
  <c r="F20" i="5"/>
  <c r="F21" i="5"/>
  <c r="F22" i="5"/>
  <c r="F23" i="5"/>
  <c r="F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9" i="5"/>
  <c r="C72" i="5" l="1"/>
  <c r="D71" i="5"/>
  <c r="C43" i="5"/>
  <c r="D43" i="5" s="1"/>
  <c r="D42" i="5"/>
  <c r="F52" i="5"/>
  <c r="F53" i="5"/>
  <c r="F59" i="5"/>
  <c r="D50" i="5"/>
  <c r="D51" i="5"/>
  <c r="D52" i="5"/>
  <c r="D53" i="5"/>
  <c r="D54" i="5"/>
  <c r="D55" i="5"/>
  <c r="D56" i="5"/>
  <c r="D57" i="5"/>
  <c r="D58" i="5"/>
  <c r="D59" i="5"/>
  <c r="F34" i="5"/>
  <c r="F37" i="5"/>
  <c r="F38" i="5"/>
  <c r="F33" i="5"/>
  <c r="F31" i="5"/>
  <c r="D32" i="5"/>
  <c r="D33" i="5"/>
  <c r="D34" i="5"/>
  <c r="D35" i="5"/>
  <c r="D36" i="5"/>
  <c r="D37" i="5"/>
  <c r="D38" i="5"/>
  <c r="D39" i="5"/>
  <c r="D31" i="5"/>
  <c r="D28" i="5"/>
  <c r="C73" i="5" l="1"/>
  <c r="D72" i="5"/>
  <c r="F75" i="5"/>
  <c r="F62" i="5"/>
  <c r="F44" i="5"/>
  <c r="B28" i="5"/>
  <c r="C74" i="5" l="1"/>
  <c r="D74" i="5" s="1"/>
  <c r="D73" i="5"/>
  <c r="F24" i="5"/>
</calcChain>
</file>

<file path=xl/sharedStrings.xml><?xml version="1.0" encoding="utf-8"?>
<sst xmlns="http://schemas.openxmlformats.org/spreadsheetml/2006/main" count="305" uniqueCount="170">
  <si>
    <t>Részletes útvonalterv</t>
  </si>
  <si>
    <t>Helységnév</t>
  </si>
  <si>
    <t>Távolság</t>
  </si>
  <si>
    <t>Tengerszint</t>
  </si>
  <si>
    <t>Látnivaló,
megjegyzés</t>
  </si>
  <si>
    <t>rész</t>
  </si>
  <si>
    <t>szakasz</t>
  </si>
  <si>
    <t>meg-
tett</t>
  </si>
  <si>
    <t>magas-ság</t>
  </si>
  <si>
    <t>emelke-dés</t>
  </si>
  <si>
    <t>Összes táv:</t>
  </si>
  <si>
    <t>Összes szintemelkedés:</t>
  </si>
  <si>
    <t>Izrael 2015</t>
  </si>
  <si>
    <t>1. nap</t>
  </si>
  <si>
    <t>Tel Aviv Airport</t>
  </si>
  <si>
    <t>Reptér kijárat</t>
  </si>
  <si>
    <t>461-es leágazás</t>
  </si>
  <si>
    <t>Old Jaffa</t>
  </si>
  <si>
    <t>Hov Doz Airport</t>
  </si>
  <si>
    <t>Herzliyya</t>
  </si>
  <si>
    <t>Tel Arshaf</t>
  </si>
  <si>
    <t>Netanya</t>
  </si>
  <si>
    <t>Mimhoret</t>
  </si>
  <si>
    <t>Mifrats Benyamin B.</t>
  </si>
  <si>
    <t>Casesaera Nat. Park</t>
  </si>
  <si>
    <t>Pades-Hana vá.</t>
  </si>
  <si>
    <t>Ma'anit</t>
  </si>
  <si>
    <t>Binyamina vá.</t>
  </si>
  <si>
    <t>vonat Haifába (24 NIS)</t>
  </si>
  <si>
    <t>Haifa-Center</t>
  </si>
  <si>
    <t>Bahai-kert</t>
  </si>
  <si>
    <t>Akko</t>
  </si>
  <si>
    <t>Karmiel (leág.)</t>
  </si>
  <si>
    <t>Rame (leág.)</t>
  </si>
  <si>
    <t>Kfar Hananya (leág.)</t>
  </si>
  <si>
    <t>65-ös leág.</t>
  </si>
  <si>
    <t>Kadarim</t>
  </si>
  <si>
    <t>Chorazim</t>
  </si>
  <si>
    <t>Church of Beautides</t>
  </si>
  <si>
    <t>Capernaum</t>
  </si>
  <si>
    <t>Afikim</t>
  </si>
  <si>
    <t>Neve Ur</t>
  </si>
  <si>
    <t>Hamadya</t>
  </si>
  <si>
    <t>Beit She'an</t>
  </si>
  <si>
    <t>Rehov</t>
  </si>
  <si>
    <t>Mehola</t>
  </si>
  <si>
    <t>Palesztína határ</t>
  </si>
  <si>
    <t>Ahmad Shibli Nat.Mon.</t>
  </si>
  <si>
    <t>Marj Na'je</t>
  </si>
  <si>
    <t>Masu'a</t>
  </si>
  <si>
    <t>Uja e-Tahta</t>
  </si>
  <si>
    <t>Qumran</t>
  </si>
  <si>
    <t>Ovnat</t>
  </si>
  <si>
    <t>Mitspe Salem</t>
  </si>
  <si>
    <t>Ein Gedi NP</t>
  </si>
  <si>
    <t>Ein Gedi strand</t>
  </si>
  <si>
    <t>Massada NP</t>
  </si>
  <si>
    <t>Ein Gedi</t>
  </si>
  <si>
    <t>Mitsape Salem</t>
  </si>
  <si>
    <t>Metskoe (leág.)</t>
  </si>
  <si>
    <t>Metskoe Dragot</t>
  </si>
  <si>
    <t>szurdok (átkelés)</t>
  </si>
  <si>
    <t>2. szurdok (átkelés)</t>
  </si>
  <si>
    <t>földút vége</t>
  </si>
  <si>
    <t>Ka'abne</t>
  </si>
  <si>
    <t>Sahba barlang</t>
  </si>
  <si>
    <t>al Dayr</t>
  </si>
  <si>
    <t>Rafida</t>
  </si>
  <si>
    <t>Betlehem</t>
  </si>
  <si>
    <t>Jeruzsálem</t>
  </si>
  <si>
    <t>Földközi-tenger partján</t>
  </si>
  <si>
    <t>Olajfák-hegye</t>
  </si>
  <si>
    <t>1. nap összesen:</t>
  </si>
  <si>
    <t>m szintemelkedés</t>
  </si>
  <si>
    <t>2. nap</t>
  </si>
  <si>
    <t>Haifától keletre</t>
  </si>
  <si>
    <t>2. nap összesen:</t>
  </si>
  <si>
    <t>km</t>
  </si>
  <si>
    <t>3. nap</t>
  </si>
  <si>
    <t>Ciszjordánia</t>
  </si>
  <si>
    <t>3. nap összesen:</t>
  </si>
  <si>
    <t>4. nap</t>
  </si>
  <si>
    <t>A Holt-tenger partvidékén</t>
  </si>
  <si>
    <t>4. nap összesen:</t>
  </si>
  <si>
    <t>5. nap</t>
  </si>
  <si>
    <t>Fel Jeruzsálembe</t>
  </si>
  <si>
    <t>1-es autópálya kereszt.</t>
  </si>
  <si>
    <t>Tel Aviv HaHagana</t>
  </si>
  <si>
    <t>Brenner St.</t>
  </si>
  <si>
    <t>Zack Gorstein</t>
  </si>
  <si>
    <t>Itiner</t>
  </si>
  <si>
    <t>Reptér kijárata utáni nagy körforgalom forduljunk északnak (40-es út) - itt tudjuk elrejteni a dobozokat is.</t>
  </si>
  <si>
    <t>Reptér északi végén első lehetőség balra a város felé, aztán sokáig egyenesen.
Osztott pályás út közepén kis tábla: Moshe Doyran Rd. (lámpás kereszteződés) JOBBRA, majd a 2. lámpás kereszteződés vissza BALRA!</t>
  </si>
  <si>
    <t>Egyenesen át a pálya felett.</t>
  </si>
  <si>
    <t>Egyenesen tovább egészen addig, amíg lehetséges, ahol csak jobbra-balra lehet tovább menni ott JOBBRA (belső íven SONY felirat a házfalon). Allenby Street.
Köv. kereszteződés egyenesen (enyhén balra), NEM az egyirányú út!
Figyelni a Brenner Street leágazást (jobbra). Ha a King George streetet elértük, akkor túlmentünk eggyel!</t>
  </si>
  <si>
    <t>Vissza délnek tenger partján.</t>
  </si>
  <si>
    <t>Végig a tengerparti úton északnak.Folyó torkolatnál át a fahídon, majd a fapallós úton a repteret a tenger felől kerülve tovább.Első osztályú bringaút!
A végén tovább a part mentén. Ha nem megy, kicsit feljebb van út.</t>
  </si>
  <si>
    <t>Át az üdülővároson, annak északi végén van egy kis domb, rajta egy vár. Nézzük meg.
Eztán ki kell mennünk a főútra, ha nem akarunk Cross-ozni. Lesz bringás átjáró a pálya felett. Felmegyünk, majd az első csomópontnál lejövünk. Innen lesz párhuzamos út is a pálya jobb oldalán.
Egészen az EURO PARK-ig. Onnan megint PÁLYA!</t>
  </si>
  <si>
    <t>Első csomópont újra le, majd át a pálya felett, irány Netanya központi útja.</t>
  </si>
  <si>
    <t>Végig az üdülővároson északnak. Utána maradjunk a pálya és a tenger közötti sávon. Néhol egy kicsit földutazni kell, de alapjában véve csak rövidebb szakaszokon.</t>
  </si>
  <si>
    <t>Tovább északnak a pálya-tenger sávon.</t>
  </si>
  <si>
    <t>A falu tuán elérünk egy folyót és túlpartján egy erőművet. Lesz kis fémhíd, melyen át tudunk kelni, s ösvény, mely megkerüli az erőművet (pálya mellett), az erűmű után elérjük a 65-ös utat, mely már Casesarea-ba vezet.</t>
  </si>
  <si>
    <t>El a tengertől keletre át a pálya felett a 4-es útig, majd a 651-en Pades-Hana felé.</t>
  </si>
  <si>
    <t>Egyenesen addig, amíg a körforgalom túlsó fele zsákutcát jelez, itt JOBBRA (délnek) 652-es út.
2*3 sávos 65-ös úton BALRA, majd 700 m múlva JOBBRA. 6403-mas út. T-kereszteződés BALRA, majd JOBBRA kis úton Ma'anit felé (innen már csak párszáz méter)</t>
  </si>
  <si>
    <t>Nagyjából azonos visszafelé az útvonal, annyi különbséggel, hogy a 652-ről nem térünk le Pades-Hana felé, hanem megyünk tovább északnak Binyaminába.</t>
  </si>
  <si>
    <t>Haifa BatGalim megálló után jön.</t>
  </si>
  <si>
    <t>Egy pár utcával vissza, aztán felfelé.
Városból kifelé a parti főutat használjuk Akko-ig.</t>
  </si>
  <si>
    <t>A város után a szép 85-ös utat célozzuk meg kelet felé. Készüljünk arra, hogy az út mindent elkerül, így nagyjából semmi nem esik útba a következő 50 km-en csak taposni kell a pedált.</t>
  </si>
  <si>
    <t>Na itt megyünk le a tó felé (már látszik), nem sokára jobbra leágazó a templom felé.</t>
  </si>
  <si>
    <t>Leérve a tópartra balra Kafarnaun felé.</t>
  </si>
  <si>
    <t>Jordán-folyó</t>
  </si>
  <si>
    <t>Kursi National Park</t>
  </si>
  <si>
    <t>Ein Gev</t>
  </si>
  <si>
    <t>Híd után leágazunk délnek a 90-esen.</t>
  </si>
  <si>
    <t>Susita Beach Overnight Campgrounk a falu északi végében.</t>
  </si>
  <si>
    <t>Ma'agan</t>
  </si>
  <si>
    <t>Beit Yerah</t>
  </si>
  <si>
    <t>Jordán kifolyása</t>
  </si>
  <si>
    <t>Tomer</t>
  </si>
  <si>
    <t>Uja e-Tahita</t>
  </si>
  <si>
    <t>Overnight Camp a parton</t>
  </si>
  <si>
    <t>Beit HaArava</t>
  </si>
  <si>
    <t>Beit She'an - Beit HaArava 961-es számú buszjárattal (ha felvesznek)</t>
  </si>
  <si>
    <t>1-90. utak találkozása</t>
  </si>
  <si>
    <t>Megilog Regional C.</t>
  </si>
  <si>
    <t>Holt-tenger</t>
  </si>
  <si>
    <r>
      <t>4. nap</t>
    </r>
    <r>
      <rPr>
        <b/>
        <i/>
        <sz val="12"/>
        <rFont val="Trebuchet MS"/>
        <family val="2"/>
        <charset val="238"/>
      </rPr>
      <t xml:space="preserve"> (buszos verzió)</t>
    </r>
  </si>
  <si>
    <t>Ein Bokek</t>
  </si>
  <si>
    <t>Mount Herzl</t>
  </si>
  <si>
    <t>El-Kef Spring</t>
  </si>
  <si>
    <t>Bar Giyora</t>
  </si>
  <si>
    <t>Overnight Campground</t>
  </si>
  <si>
    <t>5. nap összesen:</t>
  </si>
  <si>
    <t>(424-ig lejt)</t>
  </si>
  <si>
    <t>6. nap</t>
  </si>
  <si>
    <t>Irány Tel Aviv</t>
  </si>
  <si>
    <t>Bét Semes</t>
  </si>
  <si>
    <t>Har'el</t>
  </si>
  <si>
    <t>Ramla</t>
  </si>
  <si>
    <t>Tel Aviv (Old Jaffa)</t>
  </si>
  <si>
    <t>Tel Aviv (HaHagana)</t>
  </si>
  <si>
    <t>Ben Gurion Airport</t>
  </si>
  <si>
    <t>6. nap összesen:</t>
  </si>
  <si>
    <t>(320 m-ig emelkedik)</t>
  </si>
  <si>
    <t>647 km</t>
  </si>
  <si>
    <t>Tovább délnek</t>
  </si>
  <si>
    <t>Jordán kifolyása, kb. 2 km-t kell visszafelé menni Tiberias felé</t>
  </si>
  <si>
    <t>Irány dél!</t>
  </si>
  <si>
    <t>Itt érdemes felpróbálkozni a 961-es buszra.</t>
  </si>
  <si>
    <t>Itt jön az izgi rész, ha nem buszon ülünk!</t>
  </si>
  <si>
    <t>Nemzeti park az út jobb oldalán.</t>
  </si>
  <si>
    <t>Nemzeti park az úttól jobbra.</t>
  </si>
  <si>
    <t>Irány észak!</t>
  </si>
  <si>
    <t>Közvetlenül az útzár után. Barna "Mezque Deragot" és "Vadi Darga" táblákkal jelzett leág.</t>
  </si>
  <si>
    <t>Faluba nem kell bemenni. Innen földút vezet tovább nyugatra.</t>
  </si>
  <si>
    <t>Az első átkelésig végig nyugatnak kell mennünk. Bal kezünk felől a szurdok egyértelműen mutatja az irányt. 3 km után tudunk egy íves balkanyarral átkerülni a szurdokon, s ugyanazzal a lendülettel megyünk tovább délnek. A szurdokban is megy le út, ne azt használjuk!</t>
  </si>
  <si>
    <t>A második átkelés kicsit trükkösebb lesz. 2 szerpentinkanyarral megy le az út, majd ugyanígy kapaszkodik ki a szurdokból.Enyhén emelkedünk fel a hegyhátra, egy kicsit délkeleti irányban, majd ívesen kanyarodik vissza nyugatnak. Lesz 2 leágazás balra, vissza a Holt-tenger felé, de mi menjünk tovább egyenesen.Az út lassan felveszi a nyugati irányt. Még egy leágazás lesz dél felé, ez elég határozott, de maradjunk tovább a nyugati iránynál.Nemsokár a meglesz az aszfalt (pontosan nem tisztázott, hol kezdődik, ne ijedjünk meg, ha később vált)</t>
  </si>
  <si>
    <t>Tovább északnyugatnak</t>
  </si>
  <si>
    <t>Majd északnak</t>
  </si>
  <si>
    <t xml:space="preserve">Minya falunál lesz egy határozott körforgalom.
Itt menjünk balra, majd a T-kereszteződésnél JOBBRA (északnak).
Eze az úton lesz al Dayr pár kilométer múlva. A falun áthaladunk, </t>
  </si>
  <si>
    <t>Rafida előtt BALRA fordulunk Betlehem felé (remélem ki lesz emberi nyelven írva). Lesz egy kis T kerszteződés, itt jobbra.</t>
  </si>
  <si>
    <t>sok út van, de be fogunk jutni Jeruzsálembe.</t>
  </si>
  <si>
    <t xml:space="preserve">A várost a Mammilától induló Geshon Argon Street-en hagyjuk el. A Prima King-nél egyenesen tovább. (Ramban Street). Az út végén jobbra, majd rögtön balra tartsunk (NE mentjünk el a főúton Tel Aviv felé, hanem egyenesen keresztezzük azt). GIVAT RAM felé megyünk!
Következő T keresztnél már ki lesz írva a Mount Herzl barna táblával. Ez az irány. 
</t>
  </si>
  <si>
    <t>(a hegyre nem kell felmenni, maradjunk a 386-os úton)</t>
  </si>
  <si>
    <t>386 tovább (jó kanyargós)</t>
  </si>
  <si>
    <t>Falu előtt JOBBRA a 3866-os mellékútra. Erről nyílik balra a kemping alig fél kilométerre a kereszteződéstől. (Bar Bahar után rögtön)</t>
  </si>
  <si>
    <t>Tovább a kis úton (3866)</t>
  </si>
  <si>
    <t>Körforgalom jobbra, majd köv. körforgalom balra.
38-as út kerszteződésénél jobbra, majd a 44-es út leágazásánál balra.</t>
  </si>
  <si>
    <t>A 44-es egészen Jaffáig visz minket!</t>
  </si>
  <si>
    <t>Remélem visszatalálunk :-)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</si>
</sst>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 km&quot;"/>
    <numFmt numFmtId="166" formatCode="0&quot; m&quot;"/>
  </numFmts>
  <fonts count="15" x14ac:knownFonts="1">
    <font>
      <sz val="10"/>
      <name val="Arial"/>
      <charset val="238"/>
    </font>
    <font>
      <b/>
      <sz val="14"/>
      <name val="Trebuchet MS"/>
      <family val="2"/>
      <charset val="238"/>
    </font>
    <font>
      <sz val="10"/>
      <name val="Trebuchet MS"/>
      <family val="2"/>
      <charset val="238"/>
    </font>
    <font>
      <b/>
      <sz val="26"/>
      <name val="Trebuchet MS"/>
      <family val="2"/>
      <charset val="238"/>
    </font>
    <font>
      <sz val="12"/>
      <name val="Trebuchet MS"/>
      <family val="2"/>
      <charset val="238"/>
    </font>
    <font>
      <sz val="11"/>
      <name val="Trebuchet MS"/>
      <family val="2"/>
      <charset val="238"/>
    </font>
    <font>
      <b/>
      <sz val="16"/>
      <name val="Trebuchet MS"/>
      <family val="2"/>
      <charset val="238"/>
    </font>
    <font>
      <b/>
      <sz val="10"/>
      <name val="Trebuchet MS"/>
      <family val="2"/>
      <charset val="238"/>
    </font>
    <font>
      <sz val="16"/>
      <name val="Trebuchet MS"/>
      <family val="2"/>
      <charset val="238"/>
    </font>
    <font>
      <i/>
      <sz val="10"/>
      <name val="Trebuchet MS"/>
      <family val="2"/>
      <charset val="238"/>
    </font>
    <font>
      <b/>
      <i/>
      <u/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i/>
      <sz val="12"/>
      <name val="Trebuchet MS"/>
      <family val="2"/>
      <charset val="238"/>
    </font>
    <font>
      <sz val="14"/>
      <name val="Trebuchet MS"/>
      <family val="2"/>
      <charset val="238"/>
    </font>
    <font>
      <i/>
      <sz val="12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9C1D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1" xfId="0" applyFont="1" applyFill="1" applyBorder="1"/>
    <xf numFmtId="1" fontId="4" fillId="2" borderId="11" xfId="0" applyNumberFormat="1" applyFont="1" applyFill="1" applyBorder="1"/>
    <xf numFmtId="1" fontId="4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NumberFormat="1" applyFont="1" applyBorder="1" applyAlignment="1"/>
    <xf numFmtId="1" fontId="4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4" fillId="0" borderId="0" xfId="0" applyNumberFormat="1" applyFont="1" applyBorder="1" applyAlignment="1"/>
    <xf numFmtId="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" fontId="2" fillId="0" borderId="0" xfId="0" applyNumberFormat="1" applyFont="1" applyBorder="1"/>
    <xf numFmtId="1" fontId="13" fillId="0" borderId="0" xfId="0" applyNumberFormat="1" applyFont="1" applyBorder="1"/>
    <xf numFmtId="164" fontId="4" fillId="0" borderId="0" xfId="0" applyNumberFormat="1" applyFont="1" applyBorder="1"/>
    <xf numFmtId="1" fontId="4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1" fontId="11" fillId="3" borderId="11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justify"/>
    </xf>
    <xf numFmtId="0" fontId="12" fillId="3" borderId="12" xfId="0" applyFont="1" applyFill="1" applyBorder="1" applyAlignment="1">
      <alignment horizontal="right"/>
    </xf>
    <xf numFmtId="0" fontId="14" fillId="0" borderId="13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1" fillId="0" borderId="20" xfId="0" applyFont="1" applyBorder="1"/>
    <xf numFmtId="1" fontId="2" fillId="0" borderId="21" xfId="0" applyNumberFormat="1" applyFont="1" applyBorder="1"/>
    <xf numFmtId="164" fontId="4" fillId="0" borderId="22" xfId="0" applyNumberFormat="1" applyFont="1" applyBorder="1"/>
    <xf numFmtId="1" fontId="2" fillId="0" borderId="11" xfId="0" applyNumberFormat="1" applyFont="1" applyBorder="1"/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7" xfId="0" applyNumberFormat="1" applyFont="1" applyBorder="1" applyAlignment="1"/>
    <xf numFmtId="0" fontId="9" fillId="0" borderId="28" xfId="0" applyFont="1" applyBorder="1" applyAlignment="1">
      <alignment wrapText="1"/>
    </xf>
    <xf numFmtId="0" fontId="4" fillId="0" borderId="30" xfId="0" applyNumberFormat="1" applyFont="1" applyBorder="1" applyAlignment="1"/>
    <xf numFmtId="0" fontId="2" fillId="0" borderId="31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4" fillId="0" borderId="33" xfId="0" applyNumberFormat="1" applyFont="1" applyBorder="1" applyAlignment="1"/>
    <xf numFmtId="0" fontId="9" fillId="0" borderId="34" xfId="0" applyFont="1" applyBorder="1" applyAlignment="1">
      <alignment wrapText="1"/>
    </xf>
    <xf numFmtId="0" fontId="4" fillId="0" borderId="26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20" fontId="2" fillId="0" borderId="0" xfId="0" applyNumberFormat="1" applyFont="1"/>
    <xf numFmtId="0" fontId="4" fillId="5" borderId="13" xfId="0" applyFont="1" applyFill="1" applyBorder="1" applyAlignment="1">
      <alignment horizontal="left"/>
    </xf>
    <xf numFmtId="0" fontId="4" fillId="5" borderId="14" xfId="0" applyNumberFormat="1" applyFont="1" applyFill="1" applyBorder="1" applyAlignment="1"/>
    <xf numFmtId="1" fontId="4" fillId="5" borderId="14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left"/>
    </xf>
    <xf numFmtId="0" fontId="4" fillId="5" borderId="24" xfId="0" applyNumberFormat="1" applyFont="1" applyFill="1" applyBorder="1" applyAlignment="1"/>
    <xf numFmtId="1" fontId="4" fillId="5" borderId="24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left"/>
    </xf>
    <xf numFmtId="0" fontId="9" fillId="5" borderId="15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1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4" xfId="0" applyNumberFormat="1" applyFont="1" applyBorder="1" applyAlignment="1"/>
    <xf numFmtId="0" fontId="9" fillId="0" borderId="36" xfId="0" applyFont="1" applyBorder="1" applyAlignment="1">
      <alignment horizontal="left"/>
    </xf>
    <xf numFmtId="0" fontId="4" fillId="0" borderId="37" xfId="0" applyNumberFormat="1" applyFont="1" applyBorder="1" applyAlignment="1"/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4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8" xfId="0" applyNumberFormat="1" applyFont="1" applyBorder="1" applyAlignment="1"/>
    <xf numFmtId="0" fontId="9" fillId="0" borderId="38" xfId="0" applyFont="1" applyBorder="1" applyAlignment="1">
      <alignment horizontal="center"/>
    </xf>
    <xf numFmtId="0" fontId="2" fillId="5" borderId="35" xfId="0" applyFont="1" applyFill="1" applyBorder="1" applyAlignment="1">
      <alignment horizontal="center" vertical="center" textRotation="90" wrapText="1"/>
    </xf>
    <xf numFmtId="16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44D1E4"/>
      <color rgb="FF79C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workbookViewId="0">
      <selection sqref="A1:G1"/>
    </sheetView>
  </sheetViews>
  <sheetFormatPr defaultRowHeight="18" x14ac:dyDescent="0.35"/>
  <cols>
    <col min="1" max="1" width="23.28515625" style="2" customWidth="1"/>
    <col min="2" max="2" width="7.7109375" style="2" customWidth="1"/>
    <col min="3" max="6" width="7.7109375" style="3" customWidth="1"/>
    <col min="7" max="7" width="24.28515625" style="4" customWidth="1"/>
    <col min="8" max="9" width="6" style="1" customWidth="1"/>
    <col min="10" max="16384" width="9.140625" style="1"/>
  </cols>
  <sheetData>
    <row r="1" spans="1:7" ht="18.75" x14ac:dyDescent="0.3">
      <c r="A1" s="93" t="s">
        <v>12</v>
      </c>
      <c r="B1" s="93"/>
      <c r="C1" s="93"/>
      <c r="D1" s="93"/>
      <c r="E1" s="93"/>
      <c r="F1" s="93"/>
      <c r="G1" s="93"/>
    </row>
    <row r="2" spans="1:7" ht="33.75" x14ac:dyDescent="0.5">
      <c r="A2" s="94" t="s">
        <v>0</v>
      </c>
      <c r="B2" s="94"/>
      <c r="C2" s="94"/>
      <c r="D2" s="94"/>
      <c r="E2" s="94"/>
      <c r="F2" s="94"/>
      <c r="G2" s="94"/>
    </row>
    <row r="3" spans="1:7" ht="6.75" customHeight="1" thickBot="1" x14ac:dyDescent="0.4"/>
    <row r="4" spans="1:7" s="5" customFormat="1" ht="30" customHeight="1" x14ac:dyDescent="0.3">
      <c r="A4" s="95" t="s">
        <v>1</v>
      </c>
      <c r="B4" s="97" t="s">
        <v>2</v>
      </c>
      <c r="C4" s="98"/>
      <c r="D4" s="99"/>
      <c r="E4" s="97" t="s">
        <v>3</v>
      </c>
      <c r="F4" s="99"/>
      <c r="G4" s="100" t="s">
        <v>4</v>
      </c>
    </row>
    <row r="5" spans="1:7" s="5" customFormat="1" ht="30" customHeight="1" thickBot="1" x14ac:dyDescent="0.35">
      <c r="A5" s="96"/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101"/>
    </row>
    <row r="6" spans="1:7" ht="12" customHeight="1" thickBot="1" x14ac:dyDescent="0.4">
      <c r="A6" s="9"/>
      <c r="B6" s="10"/>
      <c r="C6" s="11"/>
      <c r="D6" s="11"/>
      <c r="E6" s="12"/>
      <c r="F6" s="12"/>
      <c r="G6" s="13"/>
    </row>
    <row r="7" spans="1:7" ht="18" customHeight="1" thickBot="1" x14ac:dyDescent="0.4">
      <c r="A7" s="31" t="s">
        <v>13</v>
      </c>
      <c r="B7" s="32"/>
      <c r="C7" s="33"/>
      <c r="D7" s="34"/>
      <c r="E7" s="33"/>
      <c r="F7" s="33"/>
      <c r="G7" s="35" t="s">
        <v>70</v>
      </c>
    </row>
    <row r="8" spans="1:7" ht="18" customHeight="1" x14ac:dyDescent="0.35">
      <c r="A8" s="14" t="s">
        <v>14</v>
      </c>
      <c r="B8" s="15">
        <v>0</v>
      </c>
      <c r="C8" s="15">
        <v>0</v>
      </c>
      <c r="D8" s="15">
        <v>0</v>
      </c>
      <c r="E8" s="16">
        <v>45</v>
      </c>
      <c r="F8" s="16"/>
      <c r="G8" s="17"/>
    </row>
    <row r="9" spans="1:7" ht="18" customHeight="1" x14ac:dyDescent="0.35">
      <c r="A9" s="14" t="s">
        <v>15</v>
      </c>
      <c r="B9" s="15">
        <v>1</v>
      </c>
      <c r="C9" s="15">
        <v>1</v>
      </c>
      <c r="D9" s="15">
        <f>C9</f>
        <v>1</v>
      </c>
      <c r="E9" s="16">
        <v>46</v>
      </c>
      <c r="F9" s="16">
        <f>E9-E8</f>
        <v>1</v>
      </c>
      <c r="G9" s="17"/>
    </row>
    <row r="10" spans="1:7" ht="18" customHeight="1" x14ac:dyDescent="0.35">
      <c r="A10" s="14" t="s">
        <v>16</v>
      </c>
      <c r="B10" s="15">
        <v>4</v>
      </c>
      <c r="C10" s="15">
        <v>5</v>
      </c>
      <c r="D10" s="15">
        <f t="shared" ref="D10:D23" si="0">C10</f>
        <v>5</v>
      </c>
      <c r="E10" s="16">
        <v>44</v>
      </c>
      <c r="F10" s="16"/>
      <c r="G10" s="18"/>
    </row>
    <row r="11" spans="1:7" ht="18" customHeight="1" x14ac:dyDescent="0.35">
      <c r="A11" s="14" t="s">
        <v>86</v>
      </c>
      <c r="B11" s="15">
        <v>12</v>
      </c>
      <c r="C11" s="15">
        <v>17</v>
      </c>
      <c r="D11" s="15">
        <f t="shared" si="0"/>
        <v>17</v>
      </c>
      <c r="E11" s="16"/>
      <c r="F11" s="16"/>
      <c r="G11" s="17"/>
    </row>
    <row r="12" spans="1:7" ht="18" customHeight="1" x14ac:dyDescent="0.35">
      <c r="A12" s="14" t="s">
        <v>87</v>
      </c>
      <c r="B12" s="15">
        <v>1</v>
      </c>
      <c r="C12" s="15">
        <v>18</v>
      </c>
      <c r="D12" s="15">
        <f t="shared" si="0"/>
        <v>18</v>
      </c>
      <c r="E12" s="16">
        <v>22</v>
      </c>
      <c r="F12" s="16">
        <f t="shared" ref="F12:F23" si="1">E12-E11</f>
        <v>22</v>
      </c>
      <c r="G12" s="18"/>
    </row>
    <row r="13" spans="1:7" ht="18" customHeight="1" x14ac:dyDescent="0.35">
      <c r="A13" s="45" t="s">
        <v>88</v>
      </c>
      <c r="B13" s="46">
        <v>3</v>
      </c>
      <c r="C13" s="46">
        <v>21</v>
      </c>
      <c r="D13" s="46">
        <f t="shared" si="0"/>
        <v>21</v>
      </c>
      <c r="E13" s="47">
        <v>12</v>
      </c>
      <c r="F13" s="47"/>
      <c r="G13" s="48" t="s">
        <v>89</v>
      </c>
    </row>
    <row r="14" spans="1:7" ht="18" customHeight="1" x14ac:dyDescent="0.35">
      <c r="A14" s="14" t="s">
        <v>17</v>
      </c>
      <c r="B14" s="15">
        <v>4</v>
      </c>
      <c r="C14" s="15">
        <v>25</v>
      </c>
      <c r="D14" s="15">
        <f t="shared" si="0"/>
        <v>25</v>
      </c>
      <c r="E14" s="16"/>
      <c r="F14" s="16"/>
      <c r="G14" s="18"/>
    </row>
    <row r="15" spans="1:7" ht="18" customHeight="1" x14ac:dyDescent="0.35">
      <c r="A15" s="36" t="s">
        <v>18</v>
      </c>
      <c r="B15" s="15">
        <v>9</v>
      </c>
      <c r="C15" s="15">
        <v>34</v>
      </c>
      <c r="D15" s="15">
        <f t="shared" si="0"/>
        <v>34</v>
      </c>
      <c r="E15" s="16">
        <v>15</v>
      </c>
      <c r="F15" s="16">
        <f t="shared" si="1"/>
        <v>15</v>
      </c>
      <c r="G15" s="18"/>
    </row>
    <row r="16" spans="1:7" ht="18" customHeight="1" x14ac:dyDescent="0.35">
      <c r="A16" s="14" t="s">
        <v>19</v>
      </c>
      <c r="B16" s="15">
        <v>7</v>
      </c>
      <c r="C16" s="15">
        <v>41</v>
      </c>
      <c r="D16" s="15">
        <f t="shared" si="0"/>
        <v>41</v>
      </c>
      <c r="E16" s="16">
        <v>16</v>
      </c>
      <c r="F16" s="16">
        <f t="shared" si="1"/>
        <v>1</v>
      </c>
      <c r="G16" s="18"/>
    </row>
    <row r="17" spans="1:7" ht="18" customHeight="1" x14ac:dyDescent="0.35">
      <c r="A17" s="14" t="s">
        <v>20</v>
      </c>
      <c r="B17" s="15">
        <v>4</v>
      </c>
      <c r="C17" s="15">
        <v>45</v>
      </c>
      <c r="D17" s="15">
        <f t="shared" si="0"/>
        <v>45</v>
      </c>
      <c r="E17" s="16">
        <v>16</v>
      </c>
      <c r="F17" s="16"/>
      <c r="G17" s="18"/>
    </row>
    <row r="18" spans="1:7" ht="18" customHeight="1" x14ac:dyDescent="0.35">
      <c r="A18" s="14" t="s">
        <v>21</v>
      </c>
      <c r="B18" s="15">
        <v>17</v>
      </c>
      <c r="C18" s="15">
        <v>62</v>
      </c>
      <c r="D18" s="15">
        <f t="shared" si="0"/>
        <v>62</v>
      </c>
      <c r="E18" s="16">
        <v>48</v>
      </c>
      <c r="F18" s="16">
        <f t="shared" si="1"/>
        <v>32</v>
      </c>
      <c r="G18" s="18"/>
    </row>
    <row r="19" spans="1:7" ht="18" customHeight="1" x14ac:dyDescent="0.35">
      <c r="A19" s="14" t="s">
        <v>22</v>
      </c>
      <c r="B19" s="15">
        <v>12</v>
      </c>
      <c r="C19" s="15">
        <v>74</v>
      </c>
      <c r="D19" s="15">
        <f t="shared" si="0"/>
        <v>74</v>
      </c>
      <c r="E19" s="16">
        <v>8</v>
      </c>
      <c r="F19" s="16"/>
      <c r="G19" s="18"/>
    </row>
    <row r="20" spans="1:7" ht="18" customHeight="1" x14ac:dyDescent="0.35">
      <c r="A20" s="14" t="s">
        <v>23</v>
      </c>
      <c r="B20" s="15">
        <v>6</v>
      </c>
      <c r="C20" s="15">
        <v>80</v>
      </c>
      <c r="D20" s="15">
        <f t="shared" si="0"/>
        <v>80</v>
      </c>
      <c r="E20" s="16">
        <v>12</v>
      </c>
      <c r="F20" s="16">
        <f t="shared" si="1"/>
        <v>4</v>
      </c>
      <c r="G20" s="18"/>
    </row>
    <row r="21" spans="1:7" ht="18" customHeight="1" x14ac:dyDescent="0.35">
      <c r="A21" s="14" t="s">
        <v>24</v>
      </c>
      <c r="B21" s="15">
        <v>11</v>
      </c>
      <c r="C21" s="15">
        <v>91</v>
      </c>
      <c r="D21" s="15">
        <f t="shared" si="0"/>
        <v>91</v>
      </c>
      <c r="E21" s="16">
        <v>12</v>
      </c>
      <c r="F21" s="16">
        <f t="shared" si="1"/>
        <v>0</v>
      </c>
      <c r="G21" s="18"/>
    </row>
    <row r="22" spans="1:7" ht="18" customHeight="1" x14ac:dyDescent="0.35">
      <c r="A22" s="14" t="s">
        <v>25</v>
      </c>
      <c r="B22" s="15">
        <v>8</v>
      </c>
      <c r="C22" s="15">
        <v>99</v>
      </c>
      <c r="D22" s="15">
        <f t="shared" si="0"/>
        <v>99</v>
      </c>
      <c r="E22" s="16">
        <v>19</v>
      </c>
      <c r="F22" s="16">
        <f t="shared" si="1"/>
        <v>7</v>
      </c>
      <c r="G22" s="18"/>
    </row>
    <row r="23" spans="1:7" ht="18" customHeight="1" thickBot="1" x14ac:dyDescent="0.4">
      <c r="A23" s="14" t="s">
        <v>26</v>
      </c>
      <c r="B23" s="15">
        <v>10</v>
      </c>
      <c r="C23" s="15">
        <v>109</v>
      </c>
      <c r="D23" s="15">
        <f t="shared" si="0"/>
        <v>109</v>
      </c>
      <c r="E23" s="16">
        <v>65</v>
      </c>
      <c r="F23" s="16">
        <f t="shared" si="1"/>
        <v>46</v>
      </c>
      <c r="G23" s="18"/>
    </row>
    <row r="24" spans="1:7" ht="18" customHeight="1" thickBot="1" x14ac:dyDescent="0.4">
      <c r="A24" s="38" t="s">
        <v>72</v>
      </c>
      <c r="B24" s="39"/>
      <c r="C24" s="42">
        <v>109</v>
      </c>
      <c r="D24" s="40" t="s">
        <v>77</v>
      </c>
      <c r="E24" s="41"/>
      <c r="F24" s="43">
        <f>SUM(F8:F23)</f>
        <v>128</v>
      </c>
      <c r="G24" s="44" t="s">
        <v>73</v>
      </c>
    </row>
    <row r="25" spans="1:7" ht="12" customHeight="1" thickBot="1" x14ac:dyDescent="0.4">
      <c r="A25" s="9"/>
      <c r="B25" s="10"/>
      <c r="C25" s="11"/>
      <c r="D25" s="11"/>
      <c r="E25" s="12"/>
      <c r="F25" s="12"/>
      <c r="G25" s="13"/>
    </row>
    <row r="26" spans="1:7" ht="18" customHeight="1" thickBot="1" x14ac:dyDescent="0.4">
      <c r="A26" s="31" t="s">
        <v>74</v>
      </c>
      <c r="B26" s="32"/>
      <c r="C26" s="33"/>
      <c r="D26" s="34"/>
      <c r="E26" s="33"/>
      <c r="F26" s="33"/>
      <c r="G26" s="35" t="s">
        <v>75</v>
      </c>
    </row>
    <row r="27" spans="1:7" ht="18" customHeight="1" x14ac:dyDescent="0.35">
      <c r="A27" s="14" t="s">
        <v>26</v>
      </c>
      <c r="B27" s="15">
        <v>0</v>
      </c>
      <c r="C27" s="15">
        <v>0</v>
      </c>
      <c r="D27" s="15">
        <v>108</v>
      </c>
      <c r="E27" s="16"/>
      <c r="F27" s="16"/>
      <c r="G27" s="18"/>
    </row>
    <row r="28" spans="1:7" ht="18" customHeight="1" x14ac:dyDescent="0.35">
      <c r="A28" s="14" t="s">
        <v>27</v>
      </c>
      <c r="B28" s="15">
        <f>C28-C27</f>
        <v>13</v>
      </c>
      <c r="C28" s="15">
        <v>13</v>
      </c>
      <c r="D28" s="15">
        <f>D27+C28</f>
        <v>121</v>
      </c>
      <c r="E28" s="16"/>
      <c r="F28" s="16"/>
      <c r="G28" s="18"/>
    </row>
    <row r="29" spans="1:7" ht="18" customHeight="1" x14ac:dyDescent="0.35">
      <c r="A29" s="102" t="s">
        <v>28</v>
      </c>
      <c r="B29" s="103"/>
      <c r="C29" s="103"/>
      <c r="D29" s="103"/>
      <c r="E29" s="103"/>
      <c r="F29" s="103"/>
      <c r="G29" s="104"/>
    </row>
    <row r="30" spans="1:7" ht="18" customHeight="1" x14ac:dyDescent="0.35">
      <c r="A30" s="14" t="s">
        <v>29</v>
      </c>
      <c r="B30" s="15">
        <v>13</v>
      </c>
      <c r="C30" s="15">
        <v>13</v>
      </c>
      <c r="D30" s="15">
        <v>121</v>
      </c>
      <c r="E30" s="16">
        <v>5</v>
      </c>
      <c r="F30" s="16"/>
      <c r="G30" s="18"/>
    </row>
    <row r="31" spans="1:7" ht="18" customHeight="1" x14ac:dyDescent="0.35">
      <c r="A31" s="14" t="s">
        <v>30</v>
      </c>
      <c r="B31" s="15">
        <v>1</v>
      </c>
      <c r="C31" s="15">
        <v>14</v>
      </c>
      <c r="D31" s="15">
        <f>$D$30+C31</f>
        <v>135</v>
      </c>
      <c r="E31" s="16">
        <v>132</v>
      </c>
      <c r="F31" s="16">
        <f>E31-E30</f>
        <v>127</v>
      </c>
      <c r="G31" s="18"/>
    </row>
    <row r="32" spans="1:7" ht="18" customHeight="1" x14ac:dyDescent="0.35">
      <c r="A32" s="14" t="s">
        <v>31</v>
      </c>
      <c r="B32" s="15">
        <v>26</v>
      </c>
      <c r="C32" s="15">
        <v>40</v>
      </c>
      <c r="D32" s="15">
        <f t="shared" ref="D32:D43" si="2">$D$30+C32</f>
        <v>161</v>
      </c>
      <c r="E32" s="16">
        <v>1</v>
      </c>
      <c r="F32" s="16"/>
      <c r="G32" s="18"/>
    </row>
    <row r="33" spans="1:7" ht="18" customHeight="1" x14ac:dyDescent="0.35">
      <c r="A33" s="14" t="s">
        <v>32</v>
      </c>
      <c r="B33" s="15">
        <v>23</v>
      </c>
      <c r="C33" s="15">
        <v>63</v>
      </c>
      <c r="D33" s="15">
        <f t="shared" si="2"/>
        <v>184</v>
      </c>
      <c r="E33" s="16">
        <v>221</v>
      </c>
      <c r="F33" s="16">
        <f>E33-E32</f>
        <v>220</v>
      </c>
      <c r="G33" s="18"/>
    </row>
    <row r="34" spans="1:7" ht="18" customHeight="1" x14ac:dyDescent="0.35">
      <c r="A34" s="14" t="s">
        <v>33</v>
      </c>
      <c r="B34" s="15">
        <v>8</v>
      </c>
      <c r="C34" s="15">
        <v>71</v>
      </c>
      <c r="D34" s="15">
        <f t="shared" si="2"/>
        <v>192</v>
      </c>
      <c r="E34" s="16">
        <v>350</v>
      </c>
      <c r="F34" s="16">
        <f>E34-E33</f>
        <v>129</v>
      </c>
      <c r="G34" s="18"/>
    </row>
    <row r="35" spans="1:7" ht="18" customHeight="1" x14ac:dyDescent="0.35">
      <c r="A35" s="14" t="s">
        <v>34</v>
      </c>
      <c r="B35" s="15">
        <v>6</v>
      </c>
      <c r="C35" s="15">
        <v>77</v>
      </c>
      <c r="D35" s="15">
        <f t="shared" si="2"/>
        <v>198</v>
      </c>
      <c r="E35" s="16">
        <v>318</v>
      </c>
      <c r="F35" s="16"/>
      <c r="G35" s="18"/>
    </row>
    <row r="36" spans="1:7" ht="18" customHeight="1" x14ac:dyDescent="0.35">
      <c r="A36" s="14" t="s">
        <v>35</v>
      </c>
      <c r="B36" s="15">
        <v>5</v>
      </c>
      <c r="C36" s="15">
        <v>82</v>
      </c>
      <c r="D36" s="15">
        <f t="shared" si="2"/>
        <v>203</v>
      </c>
      <c r="E36" s="16">
        <v>87</v>
      </c>
      <c r="F36" s="16"/>
      <c r="G36" s="18"/>
    </row>
    <row r="37" spans="1:7" ht="18" customHeight="1" x14ac:dyDescent="0.35">
      <c r="A37" s="14" t="s">
        <v>36</v>
      </c>
      <c r="B37" s="15">
        <v>1</v>
      </c>
      <c r="C37" s="15">
        <v>83</v>
      </c>
      <c r="D37" s="15">
        <f t="shared" si="2"/>
        <v>204</v>
      </c>
      <c r="E37" s="16">
        <v>97</v>
      </c>
      <c r="F37" s="16">
        <f>E37-E36</f>
        <v>10</v>
      </c>
      <c r="G37" s="18"/>
    </row>
    <row r="38" spans="1:7" ht="18" customHeight="1" x14ac:dyDescent="0.35">
      <c r="A38" s="14" t="s">
        <v>37</v>
      </c>
      <c r="B38" s="15">
        <v>7</v>
      </c>
      <c r="C38" s="15">
        <v>90</v>
      </c>
      <c r="D38" s="15">
        <f t="shared" si="2"/>
        <v>211</v>
      </c>
      <c r="E38" s="16">
        <v>199</v>
      </c>
      <c r="F38" s="16">
        <f>E38-E37</f>
        <v>102</v>
      </c>
      <c r="G38" s="18"/>
    </row>
    <row r="39" spans="1:7" ht="18" customHeight="1" x14ac:dyDescent="0.35">
      <c r="A39" s="14" t="s">
        <v>38</v>
      </c>
      <c r="B39" s="15">
        <v>5</v>
      </c>
      <c r="C39" s="15">
        <v>95</v>
      </c>
      <c r="D39" s="15">
        <f t="shared" si="2"/>
        <v>216</v>
      </c>
      <c r="E39" s="16">
        <v>-88</v>
      </c>
      <c r="F39" s="16"/>
      <c r="G39" s="18"/>
    </row>
    <row r="40" spans="1:7" ht="18" customHeight="1" x14ac:dyDescent="0.35">
      <c r="A40" s="14" t="s">
        <v>39</v>
      </c>
      <c r="B40" s="15">
        <v>7</v>
      </c>
      <c r="C40" s="15">
        <v>102</v>
      </c>
      <c r="D40" s="15">
        <f t="shared" si="2"/>
        <v>223</v>
      </c>
      <c r="E40" s="16">
        <v>-198</v>
      </c>
      <c r="F40" s="16"/>
      <c r="G40" s="18"/>
    </row>
    <row r="41" spans="1:7" ht="18" customHeight="1" x14ac:dyDescent="0.35">
      <c r="A41" s="14" t="s">
        <v>110</v>
      </c>
      <c r="B41" s="15">
        <v>5</v>
      </c>
      <c r="C41" s="15">
        <f>C40+B41</f>
        <v>107</v>
      </c>
      <c r="D41" s="15">
        <f t="shared" si="2"/>
        <v>228</v>
      </c>
      <c r="E41" s="16">
        <v>-207</v>
      </c>
      <c r="F41" s="16"/>
      <c r="G41" s="18"/>
    </row>
    <row r="42" spans="1:7" ht="18" customHeight="1" x14ac:dyDescent="0.35">
      <c r="A42" s="14" t="s">
        <v>111</v>
      </c>
      <c r="B42" s="15">
        <v>13</v>
      </c>
      <c r="C42" s="15">
        <f t="shared" ref="C42:C43" si="3">C41+B42</f>
        <v>120</v>
      </c>
      <c r="D42" s="15">
        <f t="shared" si="2"/>
        <v>241</v>
      </c>
      <c r="E42" s="16">
        <v>-200</v>
      </c>
      <c r="F42" s="16">
        <v>7</v>
      </c>
      <c r="G42" s="18"/>
    </row>
    <row r="43" spans="1:7" ht="18" customHeight="1" thickBot="1" x14ac:dyDescent="0.4">
      <c r="A43" s="14" t="s">
        <v>112</v>
      </c>
      <c r="B43" s="15">
        <v>5</v>
      </c>
      <c r="C43" s="15">
        <f t="shared" si="3"/>
        <v>125</v>
      </c>
      <c r="D43" s="15">
        <f t="shared" si="2"/>
        <v>246</v>
      </c>
      <c r="E43" s="16">
        <v>-208</v>
      </c>
      <c r="F43" s="16"/>
      <c r="G43" s="18"/>
    </row>
    <row r="44" spans="1:7" ht="18" customHeight="1" thickBot="1" x14ac:dyDescent="0.4">
      <c r="A44" s="38" t="s">
        <v>76</v>
      </c>
      <c r="B44" s="39"/>
      <c r="C44" s="42">
        <v>102</v>
      </c>
      <c r="D44" s="40" t="s">
        <v>77</v>
      </c>
      <c r="E44" s="41"/>
      <c r="F44" s="43">
        <f>SUM(F27:F43)</f>
        <v>595</v>
      </c>
      <c r="G44" s="44" t="s">
        <v>73</v>
      </c>
    </row>
    <row r="45" spans="1:7" ht="12" customHeight="1" thickBot="1" x14ac:dyDescent="0.4">
      <c r="A45" s="9"/>
      <c r="B45" s="10"/>
      <c r="C45" s="11"/>
      <c r="D45" s="11"/>
      <c r="E45" s="12"/>
      <c r="F45" s="12"/>
      <c r="G45" s="13"/>
    </row>
    <row r="46" spans="1:7" ht="18" customHeight="1" thickBot="1" x14ac:dyDescent="0.4">
      <c r="A46" s="31" t="s">
        <v>78</v>
      </c>
      <c r="B46" s="32"/>
      <c r="C46" s="33"/>
      <c r="D46" s="34"/>
      <c r="E46" s="33"/>
      <c r="F46" s="33"/>
      <c r="G46" s="35" t="s">
        <v>79</v>
      </c>
    </row>
    <row r="47" spans="1:7" ht="18" customHeight="1" x14ac:dyDescent="0.35">
      <c r="A47" s="14" t="s">
        <v>112</v>
      </c>
      <c r="B47" s="15">
        <v>0</v>
      </c>
      <c r="C47" s="15">
        <v>0</v>
      </c>
      <c r="D47" s="15">
        <v>246</v>
      </c>
      <c r="E47" s="16">
        <v>-208</v>
      </c>
      <c r="F47" s="16"/>
      <c r="G47" s="18"/>
    </row>
    <row r="48" spans="1:7" ht="18" customHeight="1" x14ac:dyDescent="0.35">
      <c r="A48" s="14" t="s">
        <v>115</v>
      </c>
      <c r="B48" s="15">
        <v>11</v>
      </c>
      <c r="C48" s="15">
        <v>11</v>
      </c>
      <c r="D48" s="15">
        <f t="shared" ref="D48:D61" si="4">$D$47+C48</f>
        <v>257</v>
      </c>
      <c r="E48" s="16">
        <v>-194</v>
      </c>
      <c r="F48" s="16"/>
      <c r="G48" s="18"/>
    </row>
    <row r="49" spans="1:19" ht="18" customHeight="1" x14ac:dyDescent="0.35">
      <c r="A49" s="14" t="s">
        <v>116</v>
      </c>
      <c r="B49" s="15">
        <v>3</v>
      </c>
      <c r="C49" s="15">
        <v>14</v>
      </c>
      <c r="D49" s="15">
        <f t="shared" si="4"/>
        <v>260</v>
      </c>
      <c r="E49" s="16">
        <v>-202</v>
      </c>
      <c r="F49" s="16"/>
      <c r="G49" s="18" t="s">
        <v>117</v>
      </c>
    </row>
    <row r="50" spans="1:19" ht="18" customHeight="1" x14ac:dyDescent="0.35">
      <c r="A50" s="14" t="s">
        <v>40</v>
      </c>
      <c r="B50" s="15">
        <v>4</v>
      </c>
      <c r="C50" s="15">
        <v>18</v>
      </c>
      <c r="D50" s="15">
        <f t="shared" si="4"/>
        <v>264</v>
      </c>
      <c r="E50" s="16">
        <v>-198</v>
      </c>
      <c r="F50" s="16"/>
      <c r="G50" s="18"/>
    </row>
    <row r="51" spans="1:19" ht="18" customHeight="1" x14ac:dyDescent="0.35">
      <c r="A51" s="14" t="s">
        <v>41</v>
      </c>
      <c r="B51" s="15">
        <v>11</v>
      </c>
      <c r="C51" s="15">
        <f>C50+B51</f>
        <v>29</v>
      </c>
      <c r="D51" s="15">
        <f t="shared" si="4"/>
        <v>275</v>
      </c>
      <c r="E51" s="16">
        <v>-210</v>
      </c>
      <c r="F51" s="16"/>
      <c r="G51" s="18"/>
    </row>
    <row r="52" spans="1:19" ht="18" customHeight="1" x14ac:dyDescent="0.35">
      <c r="A52" s="14" t="s">
        <v>42</v>
      </c>
      <c r="B52" s="15">
        <v>10</v>
      </c>
      <c r="C52" s="15">
        <f t="shared" ref="C52:C59" si="5">C51+B52</f>
        <v>39</v>
      </c>
      <c r="D52" s="15">
        <f t="shared" si="4"/>
        <v>285</v>
      </c>
      <c r="E52" s="16">
        <v>-203</v>
      </c>
      <c r="F52" s="16">
        <f t="shared" ref="F52:F59" si="6">E52-E51</f>
        <v>7</v>
      </c>
      <c r="G52" s="18"/>
    </row>
    <row r="53" spans="1:19" ht="18" customHeight="1" x14ac:dyDescent="0.35">
      <c r="A53" s="45" t="s">
        <v>43</v>
      </c>
      <c r="B53" s="46">
        <v>3</v>
      </c>
      <c r="C53" s="46">
        <f t="shared" si="5"/>
        <v>42</v>
      </c>
      <c r="D53" s="46">
        <f t="shared" si="4"/>
        <v>288</v>
      </c>
      <c r="E53" s="47">
        <v>-122</v>
      </c>
      <c r="F53" s="47">
        <f t="shared" si="6"/>
        <v>81</v>
      </c>
      <c r="G53" s="48"/>
    </row>
    <row r="54" spans="1:19" ht="18" customHeight="1" x14ac:dyDescent="0.35">
      <c r="A54" s="61" t="s">
        <v>44</v>
      </c>
      <c r="B54" s="62">
        <v>4</v>
      </c>
      <c r="C54" s="62">
        <f t="shared" si="5"/>
        <v>46</v>
      </c>
      <c r="D54" s="62">
        <f t="shared" si="4"/>
        <v>292</v>
      </c>
      <c r="E54" s="63">
        <v>-123</v>
      </c>
      <c r="F54" s="63"/>
      <c r="G54" s="64"/>
      <c r="H54" s="91" t="s">
        <v>122</v>
      </c>
      <c r="I54" s="69"/>
    </row>
    <row r="55" spans="1:19" ht="18" customHeight="1" x14ac:dyDescent="0.35">
      <c r="A55" s="61" t="s">
        <v>46</v>
      </c>
      <c r="B55" s="62">
        <v>8</v>
      </c>
      <c r="C55" s="62">
        <f t="shared" si="5"/>
        <v>54</v>
      </c>
      <c r="D55" s="62">
        <f t="shared" si="4"/>
        <v>300</v>
      </c>
      <c r="E55" s="63">
        <v>-142</v>
      </c>
      <c r="F55" s="63"/>
      <c r="G55" s="64"/>
      <c r="H55" s="91"/>
      <c r="I55" s="69"/>
    </row>
    <row r="56" spans="1:19" ht="18" customHeight="1" x14ac:dyDescent="0.35">
      <c r="A56" s="61" t="s">
        <v>45</v>
      </c>
      <c r="B56" s="62">
        <v>5</v>
      </c>
      <c r="C56" s="62">
        <f t="shared" si="5"/>
        <v>59</v>
      </c>
      <c r="D56" s="62">
        <f t="shared" si="4"/>
        <v>305</v>
      </c>
      <c r="E56" s="63">
        <v>-184</v>
      </c>
      <c r="F56" s="63"/>
      <c r="G56" s="64"/>
      <c r="H56" s="91"/>
      <c r="I56" s="69"/>
      <c r="R56" s="60"/>
      <c r="S56" s="60"/>
    </row>
    <row r="57" spans="1:19" ht="18" customHeight="1" x14ac:dyDescent="0.35">
      <c r="A57" s="61" t="s">
        <v>47</v>
      </c>
      <c r="B57" s="62">
        <v>7</v>
      </c>
      <c r="C57" s="62">
        <f t="shared" si="5"/>
        <v>66</v>
      </c>
      <c r="D57" s="62">
        <f t="shared" si="4"/>
        <v>312</v>
      </c>
      <c r="E57" s="63">
        <v>-254</v>
      </c>
      <c r="F57" s="63"/>
      <c r="G57" s="64"/>
      <c r="H57" s="91"/>
      <c r="I57" s="69"/>
      <c r="R57" s="60"/>
      <c r="S57" s="60"/>
    </row>
    <row r="58" spans="1:19" ht="18" customHeight="1" x14ac:dyDescent="0.35">
      <c r="A58" s="61" t="s">
        <v>48</v>
      </c>
      <c r="B58" s="62">
        <v>15</v>
      </c>
      <c r="C58" s="62">
        <f t="shared" si="5"/>
        <v>81</v>
      </c>
      <c r="D58" s="62">
        <f t="shared" si="4"/>
        <v>327</v>
      </c>
      <c r="E58" s="63">
        <v>-271</v>
      </c>
      <c r="F58" s="63"/>
      <c r="G58" s="64"/>
      <c r="H58" s="91"/>
      <c r="I58" s="69"/>
      <c r="R58" s="60"/>
      <c r="S58" s="60"/>
    </row>
    <row r="59" spans="1:19" ht="18" customHeight="1" x14ac:dyDescent="0.35">
      <c r="A59" s="61" t="s">
        <v>49</v>
      </c>
      <c r="B59" s="62">
        <v>9</v>
      </c>
      <c r="C59" s="62">
        <f t="shared" si="5"/>
        <v>90</v>
      </c>
      <c r="D59" s="62">
        <f t="shared" si="4"/>
        <v>336</v>
      </c>
      <c r="E59" s="63">
        <v>-264</v>
      </c>
      <c r="F59" s="63">
        <f t="shared" si="6"/>
        <v>7</v>
      </c>
      <c r="G59" s="64"/>
      <c r="H59" s="91"/>
      <c r="I59" s="69"/>
      <c r="R59" s="60"/>
      <c r="S59" s="60"/>
    </row>
    <row r="60" spans="1:19" ht="18" customHeight="1" x14ac:dyDescent="0.35">
      <c r="A60" s="61" t="s">
        <v>118</v>
      </c>
      <c r="B60" s="62">
        <v>9</v>
      </c>
      <c r="C60" s="62">
        <v>102</v>
      </c>
      <c r="D60" s="62">
        <f t="shared" si="4"/>
        <v>348</v>
      </c>
      <c r="E60" s="63">
        <v>-265</v>
      </c>
      <c r="F60" s="63"/>
      <c r="G60" s="64"/>
      <c r="H60" s="91"/>
      <c r="I60" s="69"/>
    </row>
    <row r="61" spans="1:19" ht="18" customHeight="1" thickBot="1" x14ac:dyDescent="0.4">
      <c r="A61" s="61" t="s">
        <v>119</v>
      </c>
      <c r="B61" s="62">
        <v>9</v>
      </c>
      <c r="C61" s="62">
        <v>110</v>
      </c>
      <c r="D61" s="62">
        <f t="shared" si="4"/>
        <v>356</v>
      </c>
      <c r="E61" s="63"/>
      <c r="F61" s="63"/>
      <c r="G61" s="64"/>
      <c r="H61" s="91"/>
      <c r="I61" s="69"/>
    </row>
    <row r="62" spans="1:19" ht="18" customHeight="1" thickBot="1" x14ac:dyDescent="0.4">
      <c r="A62" s="38" t="s">
        <v>80</v>
      </c>
      <c r="B62" s="39"/>
      <c r="C62" s="42">
        <v>110</v>
      </c>
      <c r="D62" s="40" t="s">
        <v>77</v>
      </c>
      <c r="E62" s="41"/>
      <c r="F62" s="43">
        <f>SUM(F47:F61)</f>
        <v>95</v>
      </c>
      <c r="G62" s="44" t="s">
        <v>73</v>
      </c>
      <c r="H62" s="91"/>
      <c r="I62" s="69"/>
    </row>
    <row r="63" spans="1:19" ht="12" customHeight="1" thickBot="1" x14ac:dyDescent="0.4">
      <c r="A63" s="9"/>
      <c r="B63" s="10"/>
      <c r="C63" s="11"/>
      <c r="D63" s="11"/>
      <c r="E63" s="12"/>
      <c r="F63" s="12"/>
      <c r="G63" s="13"/>
      <c r="H63" s="91"/>
      <c r="I63" s="69"/>
    </row>
    <row r="64" spans="1:19" ht="18" customHeight="1" thickBot="1" x14ac:dyDescent="0.4">
      <c r="A64" s="31" t="s">
        <v>81</v>
      </c>
      <c r="B64" s="32"/>
      <c r="C64" s="33"/>
      <c r="D64" s="34"/>
      <c r="E64" s="33"/>
      <c r="F64" s="33"/>
      <c r="G64" s="35" t="s">
        <v>82</v>
      </c>
      <c r="H64" s="91"/>
      <c r="I64" s="69"/>
    </row>
    <row r="65" spans="1:9" ht="18" customHeight="1" x14ac:dyDescent="0.35">
      <c r="A65" s="61" t="s">
        <v>50</v>
      </c>
      <c r="B65" s="62">
        <v>0</v>
      </c>
      <c r="C65" s="62">
        <v>0</v>
      </c>
      <c r="D65" s="62">
        <v>356</v>
      </c>
      <c r="E65" s="63">
        <v>-242</v>
      </c>
      <c r="F65" s="63"/>
      <c r="G65" s="64"/>
      <c r="H65" s="91"/>
      <c r="I65" s="69"/>
    </row>
    <row r="66" spans="1:9" ht="18" customHeight="1" x14ac:dyDescent="0.35">
      <c r="A66" s="65" t="s">
        <v>121</v>
      </c>
      <c r="B66" s="66">
        <v>20</v>
      </c>
      <c r="C66" s="66">
        <v>20</v>
      </c>
      <c r="D66" s="66">
        <f>$D$65+C66</f>
        <v>376</v>
      </c>
      <c r="E66" s="67">
        <v>-325</v>
      </c>
      <c r="F66" s="67"/>
      <c r="G66" s="68" t="s">
        <v>123</v>
      </c>
      <c r="H66" s="91"/>
      <c r="I66" s="69"/>
    </row>
    <row r="67" spans="1:9" ht="18" customHeight="1" x14ac:dyDescent="0.35">
      <c r="A67" s="14" t="s">
        <v>124</v>
      </c>
      <c r="B67" s="15">
        <v>4</v>
      </c>
      <c r="C67" s="15">
        <v>24</v>
      </c>
      <c r="D67" s="15">
        <f>$D$65+C67</f>
        <v>380</v>
      </c>
      <c r="E67" s="16">
        <v>-390</v>
      </c>
      <c r="F67" s="16"/>
      <c r="G67" s="18" t="s">
        <v>125</v>
      </c>
      <c r="H67" s="91"/>
      <c r="I67" s="69"/>
    </row>
    <row r="68" spans="1:9" ht="18" customHeight="1" x14ac:dyDescent="0.35">
      <c r="A68" s="14" t="s">
        <v>51</v>
      </c>
      <c r="B68" s="15">
        <v>6</v>
      </c>
      <c r="C68" s="15">
        <v>30</v>
      </c>
      <c r="D68" s="15">
        <f t="shared" ref="D68:D74" si="7">$D$65+C68</f>
        <v>386</v>
      </c>
      <c r="E68" s="16">
        <v>-333</v>
      </c>
      <c r="F68" s="16">
        <v>57</v>
      </c>
      <c r="G68" s="18"/>
    </row>
    <row r="69" spans="1:9" ht="18" customHeight="1" x14ac:dyDescent="0.35">
      <c r="A69" s="14" t="s">
        <v>52</v>
      </c>
      <c r="B69" s="15">
        <v>8</v>
      </c>
      <c r="C69" s="15">
        <f>C68+B69</f>
        <v>38</v>
      </c>
      <c r="D69" s="15">
        <f t="shared" si="7"/>
        <v>394</v>
      </c>
      <c r="E69" s="16">
        <v>-372</v>
      </c>
      <c r="F69" s="16"/>
      <c r="G69" s="18"/>
    </row>
    <row r="70" spans="1:9" ht="18" customHeight="1" x14ac:dyDescent="0.35">
      <c r="A70" s="14" t="s">
        <v>53</v>
      </c>
      <c r="B70" s="15">
        <v>15</v>
      </c>
      <c r="C70" s="15">
        <f t="shared" ref="C70:C74" si="8">C69+B70</f>
        <v>53</v>
      </c>
      <c r="D70" s="15">
        <f t="shared" si="7"/>
        <v>409</v>
      </c>
      <c r="E70" s="16">
        <v>-373</v>
      </c>
      <c r="F70" s="16"/>
      <c r="G70" s="18"/>
    </row>
    <row r="71" spans="1:9" ht="18" customHeight="1" x14ac:dyDescent="0.35">
      <c r="A71" s="14" t="s">
        <v>54</v>
      </c>
      <c r="B71" s="15">
        <v>11</v>
      </c>
      <c r="C71" s="15">
        <f t="shared" si="8"/>
        <v>64</v>
      </c>
      <c r="D71" s="15">
        <f t="shared" si="7"/>
        <v>420</v>
      </c>
      <c r="E71" s="16">
        <v>-376</v>
      </c>
      <c r="F71" s="16"/>
      <c r="G71" s="18"/>
    </row>
    <row r="72" spans="1:9" ht="18" customHeight="1" x14ac:dyDescent="0.35">
      <c r="A72" s="14" t="s">
        <v>55</v>
      </c>
      <c r="B72" s="15">
        <v>6</v>
      </c>
      <c r="C72" s="15">
        <f t="shared" si="8"/>
        <v>70</v>
      </c>
      <c r="D72" s="15">
        <f t="shared" si="7"/>
        <v>426</v>
      </c>
      <c r="E72" s="16">
        <v>-387</v>
      </c>
      <c r="F72" s="16"/>
      <c r="G72" s="18"/>
    </row>
    <row r="73" spans="1:9" ht="18" customHeight="1" x14ac:dyDescent="0.35">
      <c r="A73" s="14" t="s">
        <v>56</v>
      </c>
      <c r="B73" s="15">
        <v>15</v>
      </c>
      <c r="C73" s="15">
        <f t="shared" si="8"/>
        <v>85</v>
      </c>
      <c r="D73" s="15">
        <f t="shared" si="7"/>
        <v>441</v>
      </c>
      <c r="E73" s="16">
        <v>-264</v>
      </c>
      <c r="F73" s="16">
        <v>123</v>
      </c>
      <c r="G73" s="18"/>
    </row>
    <row r="74" spans="1:9" ht="18" customHeight="1" thickBot="1" x14ac:dyDescent="0.4">
      <c r="A74" s="14" t="s">
        <v>57</v>
      </c>
      <c r="B74" s="15">
        <v>20</v>
      </c>
      <c r="C74" s="15">
        <f t="shared" si="8"/>
        <v>105</v>
      </c>
      <c r="D74" s="15">
        <f t="shared" si="7"/>
        <v>461</v>
      </c>
      <c r="E74" s="16">
        <v>-387</v>
      </c>
      <c r="F74" s="16"/>
      <c r="G74" s="18" t="s">
        <v>120</v>
      </c>
    </row>
    <row r="75" spans="1:9" ht="18" customHeight="1" thickBot="1" x14ac:dyDescent="0.4">
      <c r="A75" s="38" t="s">
        <v>83</v>
      </c>
      <c r="B75" s="39"/>
      <c r="C75" s="42">
        <v>105</v>
      </c>
      <c r="D75" s="40" t="s">
        <v>77</v>
      </c>
      <c r="E75" s="41"/>
      <c r="F75" s="43">
        <f>SUM(F65:F74)</f>
        <v>180</v>
      </c>
      <c r="G75" s="44" t="s">
        <v>73</v>
      </c>
    </row>
    <row r="76" spans="1:9" ht="12" customHeight="1" thickBot="1" x14ac:dyDescent="0.4">
      <c r="A76" s="9"/>
      <c r="B76" s="10"/>
      <c r="C76" s="11"/>
      <c r="D76" s="11"/>
      <c r="E76" s="12"/>
      <c r="F76" s="12"/>
      <c r="G76" s="13"/>
    </row>
    <row r="77" spans="1:9" ht="18" customHeight="1" thickBot="1" x14ac:dyDescent="0.4">
      <c r="A77" s="31" t="s">
        <v>126</v>
      </c>
      <c r="B77" s="32"/>
      <c r="C77" s="33"/>
      <c r="D77" s="34"/>
      <c r="E77" s="33"/>
      <c r="F77" s="33"/>
      <c r="G77" s="35" t="s">
        <v>82</v>
      </c>
      <c r="I77" s="69"/>
    </row>
    <row r="78" spans="1:9" ht="18" customHeight="1" x14ac:dyDescent="0.35">
      <c r="A78" s="14" t="s">
        <v>55</v>
      </c>
      <c r="B78" s="15">
        <v>0</v>
      </c>
      <c r="C78" s="15">
        <v>0</v>
      </c>
      <c r="D78" s="15">
        <v>332</v>
      </c>
      <c r="E78" s="16">
        <v>-387</v>
      </c>
      <c r="F78" s="16"/>
      <c r="G78" s="18"/>
    </row>
    <row r="79" spans="1:9" ht="18" customHeight="1" x14ac:dyDescent="0.35">
      <c r="A79" s="14" t="s">
        <v>54</v>
      </c>
      <c r="B79" s="15">
        <v>2</v>
      </c>
      <c r="C79" s="15">
        <v>2</v>
      </c>
      <c r="D79" s="15">
        <v>335</v>
      </c>
      <c r="E79" s="16">
        <v>-374</v>
      </c>
      <c r="F79" s="16">
        <f>E79-E78</f>
        <v>13</v>
      </c>
      <c r="G79" s="18"/>
    </row>
    <row r="80" spans="1:9" ht="18" customHeight="1" x14ac:dyDescent="0.35">
      <c r="A80" s="14" t="s">
        <v>56</v>
      </c>
      <c r="B80" s="15">
        <v>20</v>
      </c>
      <c r="C80" s="15">
        <v>22</v>
      </c>
      <c r="D80" s="15">
        <f>D78+C80</f>
        <v>354</v>
      </c>
      <c r="E80" s="16">
        <v>-264</v>
      </c>
      <c r="F80" s="16">
        <f t="shared" ref="F80" si="9">E80-E79</f>
        <v>110</v>
      </c>
      <c r="G80" s="18"/>
    </row>
    <row r="81" spans="1:7" ht="18" customHeight="1" x14ac:dyDescent="0.35">
      <c r="A81" s="14" t="s">
        <v>127</v>
      </c>
      <c r="B81" s="15">
        <v>17</v>
      </c>
      <c r="C81" s="15">
        <v>39</v>
      </c>
      <c r="D81" s="15">
        <f>C81+D78</f>
        <v>371</v>
      </c>
      <c r="E81" s="16">
        <v>-382</v>
      </c>
      <c r="F81" s="16"/>
      <c r="G81" s="18"/>
    </row>
    <row r="82" spans="1:7" ht="18" customHeight="1" thickBot="1" x14ac:dyDescent="0.4">
      <c r="A82" s="14" t="s">
        <v>57</v>
      </c>
      <c r="B82" s="15">
        <v>32</v>
      </c>
      <c r="C82" s="15">
        <v>71</v>
      </c>
      <c r="D82" s="15">
        <f>C82+D78</f>
        <v>403</v>
      </c>
      <c r="E82" s="16">
        <v>-387</v>
      </c>
      <c r="F82" s="16"/>
      <c r="G82" s="18"/>
    </row>
    <row r="83" spans="1:7" ht="18" customHeight="1" thickBot="1" x14ac:dyDescent="0.4">
      <c r="A83" s="38" t="s">
        <v>83</v>
      </c>
      <c r="B83" s="39"/>
      <c r="C83" s="42">
        <v>71</v>
      </c>
      <c r="D83" s="40" t="s">
        <v>77</v>
      </c>
      <c r="E83" s="41"/>
      <c r="F83" s="43">
        <f>SUM(F78:F82)</f>
        <v>123</v>
      </c>
      <c r="G83" s="44" t="s">
        <v>73</v>
      </c>
    </row>
    <row r="84" spans="1:7" ht="12" customHeight="1" thickBot="1" x14ac:dyDescent="0.4">
      <c r="A84" s="9"/>
      <c r="B84" s="10"/>
      <c r="C84" s="11"/>
      <c r="D84" s="11"/>
      <c r="E84" s="12"/>
      <c r="F84" s="12"/>
      <c r="G84" s="13"/>
    </row>
    <row r="85" spans="1:7" ht="18" customHeight="1" thickBot="1" x14ac:dyDescent="0.4">
      <c r="A85" s="31" t="s">
        <v>84</v>
      </c>
      <c r="B85" s="32"/>
      <c r="C85" s="33"/>
      <c r="D85" s="34"/>
      <c r="E85" s="33"/>
      <c r="F85" s="33"/>
      <c r="G85" s="35" t="s">
        <v>85</v>
      </c>
    </row>
    <row r="86" spans="1:7" ht="18" customHeight="1" x14ac:dyDescent="0.35">
      <c r="A86" s="14" t="s">
        <v>57</v>
      </c>
      <c r="B86" s="15">
        <v>0</v>
      </c>
      <c r="C86" s="15">
        <v>0</v>
      </c>
      <c r="D86" s="15">
        <v>461</v>
      </c>
      <c r="E86" s="16">
        <v>-387</v>
      </c>
      <c r="F86" s="16"/>
      <c r="G86" s="18"/>
    </row>
    <row r="87" spans="1:7" ht="18" customHeight="1" x14ac:dyDescent="0.35">
      <c r="A87" s="14" t="s">
        <v>58</v>
      </c>
      <c r="B87" s="15">
        <v>12</v>
      </c>
      <c r="C87" s="15">
        <v>12</v>
      </c>
      <c r="D87" s="15">
        <f>$D$86+C87</f>
        <v>473</v>
      </c>
      <c r="E87" s="16">
        <v>-373</v>
      </c>
      <c r="F87" s="16">
        <f>E87-E86</f>
        <v>14</v>
      </c>
      <c r="G87" s="18"/>
    </row>
    <row r="88" spans="1:7" ht="18" customHeight="1" x14ac:dyDescent="0.35">
      <c r="A88" s="14" t="s">
        <v>59</v>
      </c>
      <c r="B88" s="15">
        <v>3</v>
      </c>
      <c r="C88" s="15">
        <v>15</v>
      </c>
      <c r="D88" s="15">
        <f t="shared" ref="D88:D102" si="10">$D$86+C88</f>
        <v>476</v>
      </c>
      <c r="E88" s="16">
        <v>-364</v>
      </c>
      <c r="F88" s="16">
        <f t="shared" ref="F88:F99" si="11">E88-E87</f>
        <v>9</v>
      </c>
      <c r="G88" s="18"/>
    </row>
    <row r="89" spans="1:7" ht="18" customHeight="1" x14ac:dyDescent="0.35">
      <c r="A89" s="14" t="s">
        <v>60</v>
      </c>
      <c r="B89" s="15">
        <v>5</v>
      </c>
      <c r="C89" s="15">
        <v>20</v>
      </c>
      <c r="D89" s="15">
        <f t="shared" si="10"/>
        <v>481</v>
      </c>
      <c r="E89" s="16">
        <v>-1</v>
      </c>
      <c r="F89" s="16">
        <f t="shared" si="11"/>
        <v>363</v>
      </c>
      <c r="G89" s="18"/>
    </row>
    <row r="90" spans="1:7" ht="18" customHeight="1" x14ac:dyDescent="0.35">
      <c r="A90" s="14" t="s">
        <v>61</v>
      </c>
      <c r="B90" s="15">
        <v>3</v>
      </c>
      <c r="C90" s="15">
        <v>23</v>
      </c>
      <c r="D90" s="15">
        <f t="shared" si="10"/>
        <v>484</v>
      </c>
      <c r="E90" s="16">
        <v>-12</v>
      </c>
      <c r="F90" s="16"/>
      <c r="G90" s="18"/>
    </row>
    <row r="91" spans="1:7" ht="18" customHeight="1" x14ac:dyDescent="0.35">
      <c r="A91" s="14" t="s">
        <v>62</v>
      </c>
      <c r="B91" s="15">
        <v>3</v>
      </c>
      <c r="C91" s="15">
        <v>26</v>
      </c>
      <c r="D91" s="15">
        <f t="shared" si="10"/>
        <v>487</v>
      </c>
      <c r="E91" s="16">
        <v>-17</v>
      </c>
      <c r="F91" s="16"/>
      <c r="G91" s="18"/>
    </row>
    <row r="92" spans="1:7" ht="18" customHeight="1" x14ac:dyDescent="0.35">
      <c r="A92" s="14" t="s">
        <v>63</v>
      </c>
      <c r="B92" s="15">
        <v>7</v>
      </c>
      <c r="C92" s="15">
        <v>33</v>
      </c>
      <c r="D92" s="15">
        <f t="shared" si="10"/>
        <v>494</v>
      </c>
      <c r="E92" s="16">
        <v>265</v>
      </c>
      <c r="F92" s="16">
        <f t="shared" si="11"/>
        <v>282</v>
      </c>
      <c r="G92" s="18"/>
    </row>
    <row r="93" spans="1:7" ht="18" customHeight="1" x14ac:dyDescent="0.35">
      <c r="A93" s="14" t="s">
        <v>64</v>
      </c>
      <c r="B93" s="15">
        <v>10</v>
      </c>
      <c r="C93" s="15">
        <v>43</v>
      </c>
      <c r="D93" s="15">
        <f t="shared" si="10"/>
        <v>504</v>
      </c>
      <c r="E93" s="16">
        <v>520</v>
      </c>
      <c r="F93" s="16">
        <f t="shared" si="11"/>
        <v>255</v>
      </c>
      <c r="G93" s="18"/>
    </row>
    <row r="94" spans="1:7" ht="18" customHeight="1" x14ac:dyDescent="0.35">
      <c r="A94" s="14" t="s">
        <v>65</v>
      </c>
      <c r="B94" s="15">
        <v>5</v>
      </c>
      <c r="C94" s="15">
        <v>48</v>
      </c>
      <c r="D94" s="15">
        <f t="shared" si="10"/>
        <v>509</v>
      </c>
      <c r="E94" s="16">
        <v>711</v>
      </c>
      <c r="F94" s="16">
        <f t="shared" si="11"/>
        <v>191</v>
      </c>
      <c r="G94" s="18"/>
    </row>
    <row r="95" spans="1:7" ht="18" customHeight="1" x14ac:dyDescent="0.35">
      <c r="A95" s="14" t="s">
        <v>66</v>
      </c>
      <c r="B95" s="15">
        <v>9</v>
      </c>
      <c r="C95" s="15">
        <v>57</v>
      </c>
      <c r="D95" s="15">
        <f t="shared" si="10"/>
        <v>518</v>
      </c>
      <c r="E95" s="16">
        <v>681</v>
      </c>
      <c r="F95" s="16"/>
      <c r="G95" s="18"/>
    </row>
    <row r="96" spans="1:7" ht="18" customHeight="1" x14ac:dyDescent="0.35">
      <c r="A96" s="14" t="s">
        <v>67</v>
      </c>
      <c r="B96" s="15">
        <v>4</v>
      </c>
      <c r="C96" s="15">
        <v>61</v>
      </c>
      <c r="D96" s="15">
        <f t="shared" si="10"/>
        <v>522</v>
      </c>
      <c r="E96" s="16">
        <v>565</v>
      </c>
      <c r="F96" s="16"/>
      <c r="G96" s="18"/>
    </row>
    <row r="97" spans="1:7" ht="18" customHeight="1" x14ac:dyDescent="0.35">
      <c r="A97" s="14" t="s">
        <v>68</v>
      </c>
      <c r="B97" s="15">
        <v>5</v>
      </c>
      <c r="C97" s="15">
        <v>66</v>
      </c>
      <c r="D97" s="15">
        <f t="shared" si="10"/>
        <v>527</v>
      </c>
      <c r="E97" s="16">
        <v>760</v>
      </c>
      <c r="F97" s="16">
        <f t="shared" si="11"/>
        <v>195</v>
      </c>
      <c r="G97" s="18"/>
    </row>
    <row r="98" spans="1:7" ht="18" customHeight="1" x14ac:dyDescent="0.35">
      <c r="A98" s="14" t="s">
        <v>69</v>
      </c>
      <c r="B98" s="15">
        <v>11</v>
      </c>
      <c r="C98" s="15">
        <v>77</v>
      </c>
      <c r="D98" s="15">
        <f t="shared" si="10"/>
        <v>538</v>
      </c>
      <c r="E98" s="16">
        <v>778</v>
      </c>
      <c r="F98" s="16">
        <f t="shared" si="11"/>
        <v>18</v>
      </c>
      <c r="G98" s="18"/>
    </row>
    <row r="99" spans="1:7" ht="18" customHeight="1" x14ac:dyDescent="0.35">
      <c r="A99" s="14" t="s">
        <v>71</v>
      </c>
      <c r="B99" s="15">
        <v>3</v>
      </c>
      <c r="C99" s="15">
        <v>80</v>
      </c>
      <c r="D99" s="15">
        <f t="shared" si="10"/>
        <v>541</v>
      </c>
      <c r="E99" s="16">
        <v>784</v>
      </c>
      <c r="F99" s="16">
        <f t="shared" si="11"/>
        <v>6</v>
      </c>
      <c r="G99" s="18"/>
    </row>
    <row r="100" spans="1:7" ht="18" customHeight="1" x14ac:dyDescent="0.35">
      <c r="A100" s="14" t="s">
        <v>128</v>
      </c>
      <c r="B100" s="15">
        <v>7</v>
      </c>
      <c r="C100" s="15">
        <v>87</v>
      </c>
      <c r="D100" s="15">
        <f t="shared" si="10"/>
        <v>548</v>
      </c>
      <c r="E100" s="16">
        <v>813</v>
      </c>
      <c r="F100" s="16">
        <v>41</v>
      </c>
      <c r="G100" s="18"/>
    </row>
    <row r="101" spans="1:7" ht="18" customHeight="1" x14ac:dyDescent="0.35">
      <c r="A101" s="14" t="s">
        <v>129</v>
      </c>
      <c r="B101" s="15">
        <v>12</v>
      </c>
      <c r="C101" s="15">
        <v>99</v>
      </c>
      <c r="D101" s="15">
        <f t="shared" si="10"/>
        <v>560</v>
      </c>
      <c r="E101" s="16">
        <v>455</v>
      </c>
      <c r="F101" s="16"/>
      <c r="G101" s="18" t="s">
        <v>133</v>
      </c>
    </row>
    <row r="102" spans="1:7" ht="18" customHeight="1" thickBot="1" x14ac:dyDescent="0.4">
      <c r="A102" s="14" t="s">
        <v>130</v>
      </c>
      <c r="B102" s="15">
        <v>7</v>
      </c>
      <c r="C102" s="15">
        <v>106</v>
      </c>
      <c r="D102" s="15">
        <f t="shared" si="10"/>
        <v>567</v>
      </c>
      <c r="E102" s="16">
        <v>703</v>
      </c>
      <c r="F102" s="16">
        <v>279</v>
      </c>
      <c r="G102" s="18" t="s">
        <v>131</v>
      </c>
    </row>
    <row r="103" spans="1:7" ht="18" customHeight="1" thickBot="1" x14ac:dyDescent="0.4">
      <c r="A103" s="38" t="s">
        <v>132</v>
      </c>
      <c r="B103" s="39"/>
      <c r="C103" s="42">
        <v>106</v>
      </c>
      <c r="D103" s="40" t="s">
        <v>77</v>
      </c>
      <c r="E103" s="41"/>
      <c r="F103" s="43">
        <f>SUM(F86:F102)</f>
        <v>1653</v>
      </c>
      <c r="G103" s="44" t="s">
        <v>73</v>
      </c>
    </row>
    <row r="104" spans="1:7" ht="12" customHeight="1" thickBot="1" x14ac:dyDescent="0.4">
      <c r="A104" s="9"/>
      <c r="B104" s="10"/>
      <c r="C104" s="11"/>
      <c r="D104" s="11"/>
      <c r="E104" s="12"/>
      <c r="F104" s="12"/>
      <c r="G104" s="13"/>
    </row>
    <row r="105" spans="1:7" ht="18" customHeight="1" thickBot="1" x14ac:dyDescent="0.4">
      <c r="A105" s="31" t="s">
        <v>134</v>
      </c>
      <c r="B105" s="32"/>
      <c r="C105" s="33"/>
      <c r="D105" s="34"/>
      <c r="E105" s="33"/>
      <c r="F105" s="33"/>
      <c r="G105" s="35" t="s">
        <v>135</v>
      </c>
    </row>
    <row r="106" spans="1:7" ht="18" customHeight="1" x14ac:dyDescent="0.35">
      <c r="A106" s="14" t="s">
        <v>130</v>
      </c>
      <c r="B106" s="15">
        <v>0</v>
      </c>
      <c r="C106" s="15">
        <v>0</v>
      </c>
      <c r="D106" s="15">
        <v>567</v>
      </c>
      <c r="E106" s="16">
        <v>703</v>
      </c>
      <c r="F106" s="16"/>
      <c r="G106" s="18"/>
    </row>
    <row r="107" spans="1:7" ht="18" customHeight="1" x14ac:dyDescent="0.35">
      <c r="A107" s="14" t="s">
        <v>136</v>
      </c>
      <c r="B107" s="15">
        <v>12</v>
      </c>
      <c r="C107" s="15">
        <v>12</v>
      </c>
      <c r="D107" s="15">
        <f>$D$106+C107</f>
        <v>579</v>
      </c>
      <c r="E107" s="16">
        <v>226</v>
      </c>
      <c r="F107" s="16"/>
      <c r="G107" s="18"/>
    </row>
    <row r="108" spans="1:7" ht="18" customHeight="1" x14ac:dyDescent="0.35">
      <c r="A108" s="14" t="s">
        <v>137</v>
      </c>
      <c r="B108" s="15">
        <v>10</v>
      </c>
      <c r="C108" s="15">
        <v>22</v>
      </c>
      <c r="D108" s="15">
        <f t="shared" ref="D108:D112" si="12">$D$106+C108</f>
        <v>589</v>
      </c>
      <c r="E108" s="16">
        <v>198</v>
      </c>
      <c r="F108" s="16">
        <f t="shared" ref="F108:F112" si="13">E108-E107</f>
        <v>-28</v>
      </c>
      <c r="G108" s="18"/>
    </row>
    <row r="109" spans="1:7" ht="18" customHeight="1" x14ac:dyDescent="0.35">
      <c r="A109" s="14" t="s">
        <v>138</v>
      </c>
      <c r="B109" s="15">
        <v>17</v>
      </c>
      <c r="C109" s="15">
        <v>39</v>
      </c>
      <c r="D109" s="15">
        <f t="shared" si="12"/>
        <v>606</v>
      </c>
      <c r="E109" s="16">
        <v>71</v>
      </c>
      <c r="F109" s="16">
        <v>122</v>
      </c>
      <c r="G109" s="18" t="s">
        <v>143</v>
      </c>
    </row>
    <row r="110" spans="1:7" ht="18" customHeight="1" x14ac:dyDescent="0.35">
      <c r="A110" s="14" t="s">
        <v>139</v>
      </c>
      <c r="B110" s="15">
        <v>20</v>
      </c>
      <c r="C110" s="15">
        <v>59</v>
      </c>
      <c r="D110" s="15">
        <f t="shared" si="12"/>
        <v>626</v>
      </c>
      <c r="E110" s="16">
        <v>1</v>
      </c>
      <c r="F110" s="16"/>
      <c r="G110" s="18"/>
    </row>
    <row r="111" spans="1:7" ht="18" customHeight="1" x14ac:dyDescent="0.35">
      <c r="A111" s="14" t="s">
        <v>140</v>
      </c>
      <c r="B111" s="15">
        <v>3</v>
      </c>
      <c r="C111" s="15">
        <v>62</v>
      </c>
      <c r="D111" s="15">
        <f t="shared" si="12"/>
        <v>629</v>
      </c>
      <c r="E111" s="16">
        <v>16</v>
      </c>
      <c r="F111" s="16">
        <f t="shared" si="13"/>
        <v>15</v>
      </c>
      <c r="G111" s="18"/>
    </row>
    <row r="112" spans="1:7" ht="18" customHeight="1" thickBot="1" x14ac:dyDescent="0.4">
      <c r="A112" s="14" t="s">
        <v>141</v>
      </c>
      <c r="B112" s="15">
        <v>18</v>
      </c>
      <c r="C112" s="15">
        <v>80</v>
      </c>
      <c r="D112" s="15">
        <f t="shared" si="12"/>
        <v>647</v>
      </c>
      <c r="E112" s="16">
        <v>46</v>
      </c>
      <c r="F112" s="16">
        <f t="shared" si="13"/>
        <v>30</v>
      </c>
      <c r="G112" s="18"/>
    </row>
    <row r="113" spans="1:7" ht="18" customHeight="1" thickBot="1" x14ac:dyDescent="0.4">
      <c r="A113" s="38" t="s">
        <v>142</v>
      </c>
      <c r="B113" s="39"/>
      <c r="C113" s="42">
        <v>80</v>
      </c>
      <c r="D113" s="40" t="s">
        <v>77</v>
      </c>
      <c r="E113" s="41"/>
      <c r="F113" s="43">
        <f>SUM(F106:F112)</f>
        <v>139</v>
      </c>
      <c r="G113" s="44" t="s">
        <v>73</v>
      </c>
    </row>
    <row r="114" spans="1:7" ht="18" customHeight="1" x14ac:dyDescent="0.35">
      <c r="A114" s="1"/>
      <c r="B114" s="19"/>
      <c r="C114" s="19"/>
      <c r="D114" s="19"/>
      <c r="E114" s="20"/>
      <c r="F114" s="20"/>
      <c r="G114" s="21"/>
    </row>
    <row r="115" spans="1:7" ht="18" customHeight="1" x14ac:dyDescent="0.35">
      <c r="A115" s="22"/>
      <c r="B115" s="23"/>
      <c r="C115" s="24"/>
      <c r="D115" s="25"/>
      <c r="E115" s="26"/>
      <c r="F115" s="27"/>
      <c r="G115" s="28"/>
    </row>
    <row r="116" spans="1:7" x14ac:dyDescent="0.35">
      <c r="C116" s="29"/>
      <c r="D116" s="3" t="s">
        <v>10</v>
      </c>
      <c r="G116" s="4" t="s">
        <v>11</v>
      </c>
    </row>
    <row r="117" spans="1:7" x14ac:dyDescent="0.35">
      <c r="C117" s="29"/>
      <c r="D117" s="92" t="s">
        <v>144</v>
      </c>
      <c r="E117" s="92"/>
      <c r="G117" s="30">
        <f>F24+F44+F62+F103+F113</f>
        <v>2610</v>
      </c>
    </row>
    <row r="121" spans="1:7" x14ac:dyDescent="0.35">
      <c r="G121" s="4">
        <f>350*73</f>
        <v>25550</v>
      </c>
    </row>
  </sheetData>
  <mergeCells count="9">
    <mergeCell ref="H54:H67"/>
    <mergeCell ref="D117:E117"/>
    <mergeCell ref="A1:G1"/>
    <mergeCell ref="A2:G2"/>
    <mergeCell ref="A4:A5"/>
    <mergeCell ref="B4:D4"/>
    <mergeCell ref="E4:F4"/>
    <mergeCell ref="G4:G5"/>
    <mergeCell ref="A29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topLeftCell="A13" workbookViewId="0">
      <selection activeCell="A2" sqref="A2:C2"/>
    </sheetView>
  </sheetViews>
  <sheetFormatPr defaultRowHeight="18" x14ac:dyDescent="0.35"/>
  <cols>
    <col min="1" max="1" width="23.28515625" style="2" customWidth="1"/>
    <col min="2" max="2" width="7.7109375" style="2" customWidth="1"/>
    <col min="3" max="3" width="58.140625" style="4" customWidth="1"/>
    <col min="4" max="16384" width="9.140625" style="1"/>
  </cols>
  <sheetData>
    <row r="1" spans="1:3" ht="18.75" x14ac:dyDescent="0.3">
      <c r="A1" s="93" t="s">
        <v>12</v>
      </c>
      <c r="B1" s="93"/>
      <c r="C1" s="93"/>
    </row>
    <row r="2" spans="1:3" ht="33.75" x14ac:dyDescent="0.5">
      <c r="A2" s="94" t="s">
        <v>90</v>
      </c>
      <c r="B2" s="94"/>
      <c r="C2" s="94"/>
    </row>
    <row r="3" spans="1:3" ht="6.75" customHeight="1" thickBot="1" x14ac:dyDescent="0.4"/>
    <row r="4" spans="1:3" s="5" customFormat="1" ht="30" customHeight="1" x14ac:dyDescent="0.3">
      <c r="A4" s="95" t="s">
        <v>1</v>
      </c>
      <c r="B4" s="37" t="s">
        <v>2</v>
      </c>
      <c r="C4" s="100" t="s">
        <v>4</v>
      </c>
    </row>
    <row r="5" spans="1:3" s="5" customFormat="1" ht="30" customHeight="1" thickBot="1" x14ac:dyDescent="0.35">
      <c r="A5" s="96"/>
      <c r="B5" s="6" t="s">
        <v>5</v>
      </c>
      <c r="C5" s="101"/>
    </row>
    <row r="6" spans="1:3" ht="12" customHeight="1" thickBot="1" x14ac:dyDescent="0.4">
      <c r="A6" s="9"/>
      <c r="B6" s="10"/>
      <c r="C6" s="13"/>
    </row>
    <row r="7" spans="1:3" ht="18" customHeight="1" thickBot="1" x14ac:dyDescent="0.4">
      <c r="A7" s="31" t="s">
        <v>13</v>
      </c>
      <c r="B7" s="32"/>
      <c r="C7" s="35" t="s">
        <v>70</v>
      </c>
    </row>
    <row r="8" spans="1:3" x14ac:dyDescent="0.35">
      <c r="A8" s="56" t="s">
        <v>14</v>
      </c>
      <c r="B8" s="49">
        <v>0</v>
      </c>
      <c r="C8" s="50"/>
    </row>
    <row r="9" spans="1:3" ht="30.75" x14ac:dyDescent="0.35">
      <c r="A9" s="57" t="s">
        <v>15</v>
      </c>
      <c r="B9" s="51">
        <v>1</v>
      </c>
      <c r="C9" s="52" t="s">
        <v>91</v>
      </c>
    </row>
    <row r="10" spans="1:3" ht="75.75" x14ac:dyDescent="0.35">
      <c r="A10" s="57" t="s">
        <v>16</v>
      </c>
      <c r="B10" s="51">
        <v>4</v>
      </c>
      <c r="C10" s="52" t="s">
        <v>92</v>
      </c>
    </row>
    <row r="11" spans="1:3" x14ac:dyDescent="0.35">
      <c r="A11" s="57" t="s">
        <v>86</v>
      </c>
      <c r="B11" s="51">
        <v>12</v>
      </c>
      <c r="C11" s="53" t="s">
        <v>93</v>
      </c>
    </row>
    <row r="12" spans="1:3" ht="105.75" x14ac:dyDescent="0.35">
      <c r="A12" s="57" t="s">
        <v>87</v>
      </c>
      <c r="B12" s="51">
        <v>1</v>
      </c>
      <c r="C12" s="53" t="s">
        <v>94</v>
      </c>
    </row>
    <row r="13" spans="1:3" x14ac:dyDescent="0.35">
      <c r="A13" s="57" t="s">
        <v>88</v>
      </c>
      <c r="B13" s="51">
        <v>3</v>
      </c>
      <c r="C13" s="53" t="s">
        <v>89</v>
      </c>
    </row>
    <row r="14" spans="1:3" x14ac:dyDescent="0.35">
      <c r="A14" s="57" t="s">
        <v>17</v>
      </c>
      <c r="B14" s="51">
        <v>4</v>
      </c>
      <c r="C14" s="53" t="s">
        <v>95</v>
      </c>
    </row>
    <row r="15" spans="1:3" ht="75.75" x14ac:dyDescent="0.35">
      <c r="A15" s="58" t="s">
        <v>18</v>
      </c>
      <c r="B15" s="51">
        <v>9</v>
      </c>
      <c r="C15" s="53" t="s">
        <v>96</v>
      </c>
    </row>
    <row r="16" spans="1:3" ht="105.75" x14ac:dyDescent="0.35">
      <c r="A16" s="57" t="s">
        <v>19</v>
      </c>
      <c r="B16" s="51">
        <v>7</v>
      </c>
      <c r="C16" s="53" t="s">
        <v>97</v>
      </c>
    </row>
    <row r="17" spans="1:3" ht="30.75" x14ac:dyDescent="0.35">
      <c r="A17" s="57" t="s">
        <v>20</v>
      </c>
      <c r="B17" s="51">
        <v>4</v>
      </c>
      <c r="C17" s="53" t="s">
        <v>98</v>
      </c>
    </row>
    <row r="18" spans="1:3" ht="45.75" x14ac:dyDescent="0.35">
      <c r="A18" s="57" t="s">
        <v>21</v>
      </c>
      <c r="B18" s="51">
        <v>17</v>
      </c>
      <c r="C18" s="53" t="s">
        <v>99</v>
      </c>
    </row>
    <row r="19" spans="1:3" x14ac:dyDescent="0.35">
      <c r="A19" s="57" t="s">
        <v>22</v>
      </c>
      <c r="B19" s="51">
        <v>12</v>
      </c>
      <c r="C19" s="53" t="s">
        <v>100</v>
      </c>
    </row>
    <row r="20" spans="1:3" ht="60.75" x14ac:dyDescent="0.35">
      <c r="A20" s="57" t="s">
        <v>23</v>
      </c>
      <c r="B20" s="51">
        <v>6</v>
      </c>
      <c r="C20" s="53" t="s">
        <v>101</v>
      </c>
    </row>
    <row r="21" spans="1:3" ht="30.75" x14ac:dyDescent="0.35">
      <c r="A21" s="57" t="s">
        <v>24</v>
      </c>
      <c r="B21" s="51">
        <v>11</v>
      </c>
      <c r="C21" s="53" t="s">
        <v>102</v>
      </c>
    </row>
    <row r="22" spans="1:3" ht="75.75" x14ac:dyDescent="0.35">
      <c r="A22" s="57" t="s">
        <v>25</v>
      </c>
      <c r="B22" s="51">
        <v>8</v>
      </c>
      <c r="C22" s="53" t="s">
        <v>103</v>
      </c>
    </row>
    <row r="23" spans="1:3" ht="18.75" thickBot="1" x14ac:dyDescent="0.4">
      <c r="A23" s="59" t="s">
        <v>26</v>
      </c>
      <c r="B23" s="54">
        <v>10</v>
      </c>
      <c r="C23" s="55"/>
    </row>
    <row r="24" spans="1:3" ht="12" customHeight="1" thickBot="1" x14ac:dyDescent="0.4">
      <c r="A24" s="9"/>
      <c r="B24" s="10"/>
      <c r="C24" s="13"/>
    </row>
    <row r="25" spans="1:3" ht="18" customHeight="1" thickBot="1" x14ac:dyDescent="0.4">
      <c r="A25" s="31" t="s">
        <v>74</v>
      </c>
      <c r="B25" s="32"/>
      <c r="C25" s="35" t="s">
        <v>75</v>
      </c>
    </row>
    <row r="26" spans="1:3" ht="45.75" x14ac:dyDescent="0.35">
      <c r="A26" s="78" t="s">
        <v>26</v>
      </c>
      <c r="B26" s="79">
        <v>0</v>
      </c>
      <c r="C26" s="53" t="s">
        <v>104</v>
      </c>
    </row>
    <row r="27" spans="1:3" ht="18" customHeight="1" x14ac:dyDescent="0.35">
      <c r="A27" s="14" t="s">
        <v>27</v>
      </c>
      <c r="B27" s="15">
        <v>13</v>
      </c>
      <c r="C27" s="18"/>
    </row>
    <row r="28" spans="1:3" ht="18" customHeight="1" x14ac:dyDescent="0.35">
      <c r="A28" s="102" t="s">
        <v>28</v>
      </c>
      <c r="B28" s="103"/>
      <c r="C28" s="104"/>
    </row>
    <row r="29" spans="1:3" ht="18" customHeight="1" x14ac:dyDescent="0.35">
      <c r="A29" s="72" t="s">
        <v>29</v>
      </c>
      <c r="B29" s="51">
        <v>13</v>
      </c>
      <c r="C29" s="73" t="s">
        <v>105</v>
      </c>
    </row>
    <row r="30" spans="1:3" ht="30.75" x14ac:dyDescent="0.35">
      <c r="A30" s="72" t="s">
        <v>30</v>
      </c>
      <c r="B30" s="51">
        <v>1</v>
      </c>
      <c r="C30" s="74" t="s">
        <v>106</v>
      </c>
    </row>
    <row r="31" spans="1:3" ht="45.75" x14ac:dyDescent="0.35">
      <c r="A31" s="72" t="s">
        <v>31</v>
      </c>
      <c r="B31" s="51">
        <v>26</v>
      </c>
      <c r="C31" s="74" t="s">
        <v>107</v>
      </c>
    </row>
    <row r="32" spans="1:3" ht="18" customHeight="1" x14ac:dyDescent="0.35">
      <c r="A32" s="72" t="s">
        <v>32</v>
      </c>
      <c r="B32" s="51">
        <v>23</v>
      </c>
      <c r="C32" s="75"/>
    </row>
    <row r="33" spans="1:3" ht="18" customHeight="1" x14ac:dyDescent="0.35">
      <c r="A33" s="72" t="s">
        <v>33</v>
      </c>
      <c r="B33" s="51">
        <v>8</v>
      </c>
      <c r="C33" s="75"/>
    </row>
    <row r="34" spans="1:3" ht="18" customHeight="1" x14ac:dyDescent="0.35">
      <c r="A34" s="72" t="s">
        <v>34</v>
      </c>
      <c r="B34" s="51">
        <v>6</v>
      </c>
      <c r="C34" s="75"/>
    </row>
    <row r="35" spans="1:3" ht="18" customHeight="1" x14ac:dyDescent="0.35">
      <c r="A35" s="72" t="s">
        <v>35</v>
      </c>
      <c r="B35" s="51">
        <v>5</v>
      </c>
      <c r="C35" s="75"/>
    </row>
    <row r="36" spans="1:3" ht="18" customHeight="1" x14ac:dyDescent="0.35">
      <c r="A36" s="72" t="s">
        <v>36</v>
      </c>
      <c r="B36" s="51">
        <v>1</v>
      </c>
      <c r="C36" s="75"/>
    </row>
    <row r="37" spans="1:3" ht="30.75" x14ac:dyDescent="0.35">
      <c r="A37" s="72" t="s">
        <v>37</v>
      </c>
      <c r="B37" s="51">
        <v>7</v>
      </c>
      <c r="C37" s="74" t="s">
        <v>108</v>
      </c>
    </row>
    <row r="38" spans="1:3" ht="18" customHeight="1" x14ac:dyDescent="0.35">
      <c r="A38" s="72" t="s">
        <v>38</v>
      </c>
      <c r="B38" s="51">
        <v>5</v>
      </c>
      <c r="C38" s="73" t="s">
        <v>109</v>
      </c>
    </row>
    <row r="39" spans="1:3" ht="18" customHeight="1" x14ac:dyDescent="0.35">
      <c r="A39" s="72" t="s">
        <v>39</v>
      </c>
      <c r="B39" s="51">
        <v>7</v>
      </c>
      <c r="C39" s="73"/>
    </row>
    <row r="40" spans="1:3" ht="18" customHeight="1" x14ac:dyDescent="0.35">
      <c r="A40" s="72" t="s">
        <v>110</v>
      </c>
      <c r="B40" s="51">
        <v>5</v>
      </c>
      <c r="C40" s="73" t="s">
        <v>113</v>
      </c>
    </row>
    <row r="41" spans="1:3" ht="18" customHeight="1" x14ac:dyDescent="0.35">
      <c r="A41" s="72" t="s">
        <v>111</v>
      </c>
      <c r="B41" s="51">
        <v>13</v>
      </c>
      <c r="C41" s="73"/>
    </row>
    <row r="42" spans="1:3" ht="18" customHeight="1" thickBot="1" x14ac:dyDescent="0.4">
      <c r="A42" s="76" t="s">
        <v>112</v>
      </c>
      <c r="B42" s="54">
        <v>5</v>
      </c>
      <c r="C42" s="77" t="s">
        <v>114</v>
      </c>
    </row>
    <row r="43" spans="1:3" ht="12" customHeight="1" thickBot="1" x14ac:dyDescent="0.4">
      <c r="A43" s="9"/>
      <c r="B43" s="10"/>
      <c r="C43" s="13"/>
    </row>
    <row r="44" spans="1:3" ht="18" customHeight="1" thickBot="1" x14ac:dyDescent="0.4">
      <c r="A44" s="31" t="s">
        <v>78</v>
      </c>
      <c r="B44" s="32"/>
      <c r="C44" s="35" t="s">
        <v>79</v>
      </c>
    </row>
    <row r="45" spans="1:3" ht="18" customHeight="1" x14ac:dyDescent="0.35">
      <c r="A45" s="78" t="s">
        <v>112</v>
      </c>
      <c r="B45" s="79">
        <v>0</v>
      </c>
      <c r="C45" s="80" t="s">
        <v>145</v>
      </c>
    </row>
    <row r="46" spans="1:3" ht="18" customHeight="1" x14ac:dyDescent="0.35">
      <c r="A46" s="72" t="s">
        <v>115</v>
      </c>
      <c r="B46" s="81">
        <v>11</v>
      </c>
      <c r="C46" s="82"/>
    </row>
    <row r="47" spans="1:3" ht="18" customHeight="1" x14ac:dyDescent="0.35">
      <c r="A47" s="72" t="s">
        <v>116</v>
      </c>
      <c r="B47" s="81">
        <v>3</v>
      </c>
      <c r="C47" s="82" t="s">
        <v>146</v>
      </c>
    </row>
    <row r="48" spans="1:3" ht="18" customHeight="1" x14ac:dyDescent="0.35">
      <c r="A48" s="72" t="s">
        <v>40</v>
      </c>
      <c r="B48" s="81">
        <v>4</v>
      </c>
      <c r="C48" s="82" t="s">
        <v>147</v>
      </c>
    </row>
    <row r="49" spans="1:3" ht="18" customHeight="1" x14ac:dyDescent="0.35">
      <c r="A49" s="72" t="s">
        <v>41</v>
      </c>
      <c r="B49" s="81">
        <v>11</v>
      </c>
      <c r="C49" s="83"/>
    </row>
    <row r="50" spans="1:3" ht="18" customHeight="1" x14ac:dyDescent="0.35">
      <c r="A50" s="72" t="s">
        <v>42</v>
      </c>
      <c r="B50" s="81">
        <v>10</v>
      </c>
      <c r="C50" s="83"/>
    </row>
    <row r="51" spans="1:3" ht="18" customHeight="1" x14ac:dyDescent="0.35">
      <c r="A51" s="45" t="s">
        <v>43</v>
      </c>
      <c r="B51" s="46">
        <v>3</v>
      </c>
      <c r="C51" s="70" t="s">
        <v>148</v>
      </c>
    </row>
    <row r="52" spans="1:3" ht="18" customHeight="1" x14ac:dyDescent="0.35">
      <c r="A52" s="61" t="s">
        <v>44</v>
      </c>
      <c r="B52" s="62">
        <v>4</v>
      </c>
      <c r="C52" s="71" t="s">
        <v>149</v>
      </c>
    </row>
    <row r="53" spans="1:3" ht="18" customHeight="1" x14ac:dyDescent="0.35">
      <c r="A53" s="61" t="s">
        <v>46</v>
      </c>
      <c r="B53" s="62">
        <v>8</v>
      </c>
      <c r="C53" s="64"/>
    </row>
    <row r="54" spans="1:3" ht="18" customHeight="1" x14ac:dyDescent="0.35">
      <c r="A54" s="61" t="s">
        <v>45</v>
      </c>
      <c r="B54" s="62">
        <v>5</v>
      </c>
      <c r="C54" s="64"/>
    </row>
    <row r="55" spans="1:3" ht="18" customHeight="1" x14ac:dyDescent="0.35">
      <c r="A55" s="61" t="s">
        <v>47</v>
      </c>
      <c r="B55" s="62">
        <v>7</v>
      </c>
      <c r="C55" s="64"/>
    </row>
    <row r="56" spans="1:3" ht="18" customHeight="1" x14ac:dyDescent="0.35">
      <c r="A56" s="61" t="s">
        <v>48</v>
      </c>
      <c r="B56" s="62">
        <v>15</v>
      </c>
      <c r="C56" s="64"/>
    </row>
    <row r="57" spans="1:3" ht="18" customHeight="1" x14ac:dyDescent="0.35">
      <c r="A57" s="61" t="s">
        <v>49</v>
      </c>
      <c r="B57" s="62">
        <v>9</v>
      </c>
      <c r="C57" s="64"/>
    </row>
    <row r="58" spans="1:3" ht="18" customHeight="1" x14ac:dyDescent="0.35">
      <c r="A58" s="61" t="s">
        <v>118</v>
      </c>
      <c r="B58" s="62">
        <v>9</v>
      </c>
      <c r="C58" s="64"/>
    </row>
    <row r="59" spans="1:3" ht="18" customHeight="1" thickBot="1" x14ac:dyDescent="0.4">
      <c r="A59" s="61" t="s">
        <v>119</v>
      </c>
      <c r="B59" s="62">
        <v>9</v>
      </c>
      <c r="C59" s="64"/>
    </row>
    <row r="60" spans="1:3" ht="12" customHeight="1" thickBot="1" x14ac:dyDescent="0.4">
      <c r="A60" s="9"/>
      <c r="B60" s="10"/>
      <c r="C60" s="13"/>
    </row>
    <row r="61" spans="1:3" ht="18" customHeight="1" thickBot="1" x14ac:dyDescent="0.4">
      <c r="A61" s="31" t="s">
        <v>81</v>
      </c>
      <c r="B61" s="32"/>
      <c r="C61" s="35" t="s">
        <v>82</v>
      </c>
    </row>
    <row r="62" spans="1:3" ht="18" customHeight="1" x14ac:dyDescent="0.35">
      <c r="A62" s="61" t="s">
        <v>50</v>
      </c>
      <c r="B62" s="62">
        <v>0</v>
      </c>
      <c r="C62" s="64"/>
    </row>
    <row r="63" spans="1:3" ht="18" customHeight="1" x14ac:dyDescent="0.35">
      <c r="A63" s="65" t="s">
        <v>121</v>
      </c>
      <c r="B63" s="66">
        <v>20</v>
      </c>
      <c r="C63" s="68" t="s">
        <v>123</v>
      </c>
    </row>
    <row r="64" spans="1:3" ht="18" customHeight="1" x14ac:dyDescent="0.35">
      <c r="A64" s="14" t="s">
        <v>124</v>
      </c>
      <c r="B64" s="15">
        <v>4</v>
      </c>
      <c r="C64" s="18" t="s">
        <v>125</v>
      </c>
    </row>
    <row r="65" spans="1:3" ht="18" customHeight="1" x14ac:dyDescent="0.35">
      <c r="A65" s="14" t="s">
        <v>51</v>
      </c>
      <c r="B65" s="15">
        <v>6</v>
      </c>
      <c r="C65" s="18" t="s">
        <v>150</v>
      </c>
    </row>
    <row r="66" spans="1:3" ht="18" customHeight="1" x14ac:dyDescent="0.35">
      <c r="A66" s="14" t="s">
        <v>52</v>
      </c>
      <c r="B66" s="15">
        <v>8</v>
      </c>
      <c r="C66" s="18"/>
    </row>
    <row r="67" spans="1:3" ht="18" customHeight="1" x14ac:dyDescent="0.35">
      <c r="A67" s="14" t="s">
        <v>53</v>
      </c>
      <c r="B67" s="15">
        <v>15</v>
      </c>
      <c r="C67" s="18"/>
    </row>
    <row r="68" spans="1:3" ht="18" customHeight="1" x14ac:dyDescent="0.35">
      <c r="A68" s="14" t="s">
        <v>54</v>
      </c>
      <c r="B68" s="15">
        <v>11</v>
      </c>
      <c r="C68" s="18" t="s">
        <v>151</v>
      </c>
    </row>
    <row r="69" spans="1:3" ht="18" customHeight="1" x14ac:dyDescent="0.35">
      <c r="A69" s="14" t="s">
        <v>55</v>
      </c>
      <c r="B69" s="15">
        <v>2</v>
      </c>
      <c r="C69" s="18"/>
    </row>
    <row r="70" spans="1:3" ht="18" customHeight="1" x14ac:dyDescent="0.35">
      <c r="A70" s="14" t="s">
        <v>56</v>
      </c>
      <c r="B70" s="15">
        <v>15</v>
      </c>
      <c r="C70" s="18"/>
    </row>
    <row r="71" spans="1:3" ht="18" customHeight="1" thickBot="1" x14ac:dyDescent="0.4">
      <c r="A71" s="14" t="s">
        <v>57</v>
      </c>
      <c r="B71" s="15">
        <v>20</v>
      </c>
      <c r="C71" s="18" t="s">
        <v>120</v>
      </c>
    </row>
    <row r="72" spans="1:3" ht="12" customHeight="1" thickBot="1" x14ac:dyDescent="0.4">
      <c r="A72" s="9"/>
      <c r="B72" s="10"/>
      <c r="C72" s="13"/>
    </row>
    <row r="73" spans="1:3" ht="18" customHeight="1" thickBot="1" x14ac:dyDescent="0.4">
      <c r="A73" s="31" t="s">
        <v>126</v>
      </c>
      <c r="B73" s="32"/>
      <c r="C73" s="35" t="s">
        <v>82</v>
      </c>
    </row>
    <row r="74" spans="1:3" ht="18" customHeight="1" x14ac:dyDescent="0.35">
      <c r="A74" s="14" t="s">
        <v>55</v>
      </c>
      <c r="B74" s="15">
        <v>0</v>
      </c>
      <c r="C74" s="18"/>
    </row>
    <row r="75" spans="1:3" ht="18" customHeight="1" x14ac:dyDescent="0.35">
      <c r="A75" s="14" t="s">
        <v>54</v>
      </c>
      <c r="B75" s="15">
        <v>2</v>
      </c>
      <c r="C75" s="18"/>
    </row>
    <row r="76" spans="1:3" ht="18" customHeight="1" x14ac:dyDescent="0.35">
      <c r="A76" s="14" t="s">
        <v>56</v>
      </c>
      <c r="B76" s="15">
        <v>20</v>
      </c>
      <c r="C76" s="18"/>
    </row>
    <row r="77" spans="1:3" ht="18" customHeight="1" x14ac:dyDescent="0.35">
      <c r="A77" s="14" t="s">
        <v>127</v>
      </c>
      <c r="B77" s="15">
        <v>17</v>
      </c>
      <c r="C77" s="18"/>
    </row>
    <row r="78" spans="1:3" ht="18" customHeight="1" thickBot="1" x14ac:dyDescent="0.4">
      <c r="A78" s="14" t="s">
        <v>57</v>
      </c>
      <c r="B78" s="15">
        <v>32</v>
      </c>
      <c r="C78" s="18"/>
    </row>
    <row r="79" spans="1:3" ht="18" customHeight="1" thickBot="1" x14ac:dyDescent="0.4">
      <c r="A79" s="38" t="s">
        <v>83</v>
      </c>
      <c r="B79" s="39"/>
      <c r="C79" s="44" t="s">
        <v>73</v>
      </c>
    </row>
    <row r="80" spans="1:3" ht="12" customHeight="1" thickBot="1" x14ac:dyDescent="0.4">
      <c r="A80" s="9"/>
      <c r="B80" s="10"/>
      <c r="C80" s="13"/>
    </row>
    <row r="81" spans="1:3" ht="18" customHeight="1" thickBot="1" x14ac:dyDescent="0.4">
      <c r="A81" s="31" t="s">
        <v>84</v>
      </c>
      <c r="B81" s="32"/>
      <c r="C81" s="35" t="s">
        <v>85</v>
      </c>
    </row>
    <row r="82" spans="1:3" ht="18" customHeight="1" x14ac:dyDescent="0.35">
      <c r="A82" s="56" t="s">
        <v>57</v>
      </c>
      <c r="B82" s="49">
        <v>0</v>
      </c>
      <c r="C82" s="84" t="s">
        <v>152</v>
      </c>
    </row>
    <row r="83" spans="1:3" ht="18" customHeight="1" x14ac:dyDescent="0.35">
      <c r="A83" s="57" t="s">
        <v>58</v>
      </c>
      <c r="B83" s="51">
        <v>12</v>
      </c>
      <c r="C83" s="75"/>
    </row>
    <row r="84" spans="1:3" ht="30.75" x14ac:dyDescent="0.35">
      <c r="A84" s="57" t="s">
        <v>59</v>
      </c>
      <c r="B84" s="51">
        <v>3</v>
      </c>
      <c r="C84" s="74" t="s">
        <v>153</v>
      </c>
    </row>
    <row r="85" spans="1:3" ht="18" customHeight="1" x14ac:dyDescent="0.35">
      <c r="A85" s="57" t="s">
        <v>60</v>
      </c>
      <c r="B85" s="51">
        <v>5</v>
      </c>
      <c r="C85" s="73" t="s">
        <v>154</v>
      </c>
    </row>
    <row r="86" spans="1:3" ht="75.75" x14ac:dyDescent="0.35">
      <c r="A86" s="57" t="s">
        <v>61</v>
      </c>
      <c r="B86" s="51">
        <v>3</v>
      </c>
      <c r="C86" s="74" t="s">
        <v>155</v>
      </c>
    </row>
    <row r="87" spans="1:3" ht="135.75" x14ac:dyDescent="0.35">
      <c r="A87" s="57" t="s">
        <v>62</v>
      </c>
      <c r="B87" s="51">
        <v>3</v>
      </c>
      <c r="C87" s="74" t="s">
        <v>156</v>
      </c>
    </row>
    <row r="88" spans="1:3" ht="18" customHeight="1" x14ac:dyDescent="0.35">
      <c r="A88" s="57" t="s">
        <v>63</v>
      </c>
      <c r="B88" s="51">
        <v>7</v>
      </c>
      <c r="C88" s="75"/>
    </row>
    <row r="89" spans="1:3" ht="18" customHeight="1" x14ac:dyDescent="0.35">
      <c r="A89" s="57" t="s">
        <v>64</v>
      </c>
      <c r="B89" s="51">
        <v>10</v>
      </c>
      <c r="C89" s="75" t="s">
        <v>157</v>
      </c>
    </row>
    <row r="90" spans="1:3" ht="18" customHeight="1" x14ac:dyDescent="0.35">
      <c r="A90" s="57" t="s">
        <v>65</v>
      </c>
      <c r="B90" s="51">
        <v>5</v>
      </c>
      <c r="C90" s="75" t="s">
        <v>158</v>
      </c>
    </row>
    <row r="91" spans="1:3" ht="60.75" x14ac:dyDescent="0.35">
      <c r="A91" s="57" t="s">
        <v>66</v>
      </c>
      <c r="B91" s="51">
        <v>9</v>
      </c>
      <c r="C91" s="85" t="s">
        <v>159</v>
      </c>
    </row>
    <row r="92" spans="1:3" ht="30.75" x14ac:dyDescent="0.35">
      <c r="A92" s="57" t="s">
        <v>67</v>
      </c>
      <c r="B92" s="51">
        <v>4</v>
      </c>
      <c r="C92" s="85" t="s">
        <v>160</v>
      </c>
    </row>
    <row r="93" spans="1:3" ht="18" customHeight="1" x14ac:dyDescent="0.35">
      <c r="A93" s="57" t="s">
        <v>68</v>
      </c>
      <c r="B93" s="51">
        <v>5</v>
      </c>
      <c r="C93" s="75" t="s">
        <v>161</v>
      </c>
    </row>
    <row r="94" spans="1:3" ht="120.75" x14ac:dyDescent="0.35">
      <c r="A94" s="57" t="s">
        <v>69</v>
      </c>
      <c r="B94" s="51">
        <v>11</v>
      </c>
      <c r="C94" s="74" t="s">
        <v>162</v>
      </c>
    </row>
    <row r="95" spans="1:3" ht="18" customHeight="1" x14ac:dyDescent="0.35">
      <c r="A95" s="57" t="s">
        <v>71</v>
      </c>
      <c r="B95" s="51">
        <v>3</v>
      </c>
      <c r="C95" s="75"/>
    </row>
    <row r="96" spans="1:3" ht="18" customHeight="1" x14ac:dyDescent="0.35">
      <c r="A96" s="57" t="s">
        <v>128</v>
      </c>
      <c r="B96" s="51">
        <v>7</v>
      </c>
      <c r="C96" s="75" t="s">
        <v>163</v>
      </c>
    </row>
    <row r="97" spans="1:3" ht="18" customHeight="1" x14ac:dyDescent="0.35">
      <c r="A97" s="57" t="s">
        <v>129</v>
      </c>
      <c r="B97" s="51">
        <v>12</v>
      </c>
      <c r="C97" s="75" t="s">
        <v>164</v>
      </c>
    </row>
    <row r="98" spans="1:3" ht="46.5" thickBot="1" x14ac:dyDescent="0.4">
      <c r="A98" s="59" t="s">
        <v>130</v>
      </c>
      <c r="B98" s="54">
        <v>7</v>
      </c>
      <c r="C98" s="86" t="s">
        <v>165</v>
      </c>
    </row>
    <row r="99" spans="1:3" ht="12" customHeight="1" thickBot="1" x14ac:dyDescent="0.4">
      <c r="A99" s="9"/>
      <c r="B99" s="10"/>
      <c r="C99" s="13"/>
    </row>
    <row r="100" spans="1:3" ht="18" customHeight="1" thickBot="1" x14ac:dyDescent="0.4">
      <c r="A100" s="31" t="s">
        <v>134</v>
      </c>
      <c r="B100" s="32"/>
      <c r="C100" s="35" t="s">
        <v>135</v>
      </c>
    </row>
    <row r="101" spans="1:3" ht="18" customHeight="1" x14ac:dyDescent="0.35">
      <c r="A101" s="14" t="s">
        <v>130</v>
      </c>
      <c r="B101" s="15">
        <v>0</v>
      </c>
      <c r="C101" s="18" t="s">
        <v>166</v>
      </c>
    </row>
    <row r="102" spans="1:3" ht="45.75" x14ac:dyDescent="0.35">
      <c r="A102" s="14" t="s">
        <v>136</v>
      </c>
      <c r="B102" s="15">
        <v>12</v>
      </c>
      <c r="C102" s="87" t="s">
        <v>167</v>
      </c>
    </row>
    <row r="103" spans="1:3" ht="18" customHeight="1" x14ac:dyDescent="0.35">
      <c r="A103" s="14" t="s">
        <v>137</v>
      </c>
      <c r="B103" s="15">
        <v>10</v>
      </c>
      <c r="C103" s="18" t="s">
        <v>168</v>
      </c>
    </row>
    <row r="104" spans="1:3" ht="18" customHeight="1" x14ac:dyDescent="0.35">
      <c r="A104" s="14" t="s">
        <v>138</v>
      </c>
      <c r="B104" s="15">
        <v>17</v>
      </c>
      <c r="C104" s="18"/>
    </row>
    <row r="105" spans="1:3" ht="18" customHeight="1" x14ac:dyDescent="0.35">
      <c r="A105" s="14" t="s">
        <v>139</v>
      </c>
      <c r="B105" s="15">
        <v>20</v>
      </c>
      <c r="C105" s="18"/>
    </row>
    <row r="106" spans="1:3" ht="18" customHeight="1" x14ac:dyDescent="0.35">
      <c r="A106" s="14" t="s">
        <v>140</v>
      </c>
      <c r="B106" s="15">
        <v>3</v>
      </c>
      <c r="C106" s="18"/>
    </row>
    <row r="107" spans="1:3" ht="18" customHeight="1" thickBot="1" x14ac:dyDescent="0.4">
      <c r="A107" s="88" t="s">
        <v>141</v>
      </c>
      <c r="B107" s="89">
        <v>18</v>
      </c>
      <c r="C107" s="90" t="s">
        <v>169</v>
      </c>
    </row>
    <row r="108" spans="1:3" ht="18" customHeight="1" x14ac:dyDescent="0.35">
      <c r="A108" s="14"/>
      <c r="B108" s="15"/>
      <c r="C108" s="1"/>
    </row>
    <row r="109" spans="1:3" ht="18" customHeight="1" x14ac:dyDescent="0.35">
      <c r="A109" s="14"/>
      <c r="B109" s="15"/>
      <c r="C109" s="1"/>
    </row>
    <row r="110" spans="1:3" ht="18" customHeight="1" x14ac:dyDescent="0.35">
      <c r="A110" s="14"/>
      <c r="B110" s="15"/>
      <c r="C110" s="1"/>
    </row>
    <row r="111" spans="1:3" ht="18" customHeight="1" x14ac:dyDescent="0.35">
      <c r="A111" s="14"/>
      <c r="B111" s="15"/>
      <c r="C111" s="1"/>
    </row>
    <row r="112" spans="1:3" ht="18" customHeight="1" x14ac:dyDescent="0.35">
      <c r="A112" s="14"/>
      <c r="B112" s="15"/>
      <c r="C112" s="1"/>
    </row>
    <row r="113" spans="1:3" ht="18" customHeight="1" x14ac:dyDescent="0.35">
      <c r="A113" s="14"/>
      <c r="B113" s="15"/>
      <c r="C113" s="1"/>
    </row>
    <row r="114" spans="1:3" ht="18" customHeight="1" x14ac:dyDescent="0.35">
      <c r="A114" s="14"/>
      <c r="B114" s="15"/>
      <c r="C114" s="1"/>
    </row>
    <row r="115" spans="1:3" ht="18" customHeight="1" x14ac:dyDescent="0.35">
      <c r="A115" s="14"/>
      <c r="B115" s="15"/>
      <c r="C115" s="1"/>
    </row>
    <row r="116" spans="1:3" ht="18" customHeight="1" x14ac:dyDescent="0.35">
      <c r="A116" s="14"/>
      <c r="B116" s="15"/>
      <c r="C116" s="1"/>
    </row>
    <row r="117" spans="1:3" ht="18" customHeight="1" x14ac:dyDescent="0.35">
      <c r="A117" s="14"/>
      <c r="B117" s="15"/>
      <c r="C117" s="1"/>
    </row>
    <row r="118" spans="1:3" ht="18" customHeight="1" x14ac:dyDescent="0.35">
      <c r="A118" s="14"/>
      <c r="B118" s="15"/>
      <c r="C118" s="1"/>
    </row>
    <row r="119" spans="1:3" ht="18" customHeight="1" x14ac:dyDescent="0.35">
      <c r="A119" s="14"/>
      <c r="B119" s="15"/>
      <c r="C119" s="1"/>
    </row>
    <row r="120" spans="1:3" ht="18" customHeight="1" x14ac:dyDescent="0.35">
      <c r="A120" s="14"/>
      <c r="B120" s="15"/>
      <c r="C120" s="1"/>
    </row>
    <row r="121" spans="1:3" ht="18" customHeight="1" x14ac:dyDescent="0.35">
      <c r="A121" s="14"/>
      <c r="B121" s="15"/>
      <c r="C121" s="1"/>
    </row>
    <row r="122" spans="1:3" ht="18" customHeight="1" x14ac:dyDescent="0.35">
      <c r="A122" s="14"/>
      <c r="B122" s="15"/>
      <c r="C122" s="1"/>
    </row>
    <row r="123" spans="1:3" ht="18" customHeight="1" x14ac:dyDescent="0.35">
      <c r="A123" s="14"/>
      <c r="B123" s="15"/>
      <c r="C123" s="1"/>
    </row>
    <row r="124" spans="1:3" ht="18" customHeight="1" x14ac:dyDescent="0.35">
      <c r="A124" s="14"/>
      <c r="B124" s="15"/>
      <c r="C124" s="1"/>
    </row>
    <row r="125" spans="1:3" ht="18" customHeight="1" x14ac:dyDescent="0.35">
      <c r="A125" s="14"/>
      <c r="B125" s="15"/>
      <c r="C125" s="1"/>
    </row>
    <row r="126" spans="1:3" ht="18" customHeight="1" x14ac:dyDescent="0.35">
      <c r="A126" s="14"/>
      <c r="B126" s="15"/>
      <c r="C126" s="1"/>
    </row>
    <row r="127" spans="1:3" ht="18" customHeight="1" x14ac:dyDescent="0.35">
      <c r="A127" s="14"/>
      <c r="B127" s="15"/>
      <c r="C127" s="1"/>
    </row>
    <row r="128" spans="1:3" ht="18" customHeight="1" x14ac:dyDescent="0.35">
      <c r="A128" s="14"/>
      <c r="B128" s="15"/>
      <c r="C128" s="1"/>
    </row>
    <row r="129" spans="1:3" ht="18" customHeight="1" x14ac:dyDescent="0.35">
      <c r="A129" s="14"/>
      <c r="B129" s="15"/>
      <c r="C129" s="1"/>
    </row>
    <row r="130" spans="1:3" ht="18" customHeight="1" x14ac:dyDescent="0.35">
      <c r="A130" s="14"/>
      <c r="B130" s="15"/>
      <c r="C130" s="1"/>
    </row>
    <row r="131" spans="1:3" ht="18" customHeight="1" x14ac:dyDescent="0.35">
      <c r="A131" s="14"/>
      <c r="B131" s="15"/>
      <c r="C131" s="1"/>
    </row>
    <row r="132" spans="1:3" ht="18" customHeight="1" x14ac:dyDescent="0.35">
      <c r="A132" s="14"/>
      <c r="B132" s="15"/>
      <c r="C132" s="1"/>
    </row>
    <row r="133" spans="1:3" ht="18" customHeight="1" x14ac:dyDescent="0.35">
      <c r="A133" s="14"/>
      <c r="B133" s="15"/>
      <c r="C133" s="1"/>
    </row>
    <row r="134" spans="1:3" ht="18" customHeight="1" x14ac:dyDescent="0.35">
      <c r="A134" s="14"/>
      <c r="B134" s="15"/>
      <c r="C134" s="1"/>
    </row>
    <row r="135" spans="1:3" ht="18" customHeight="1" x14ac:dyDescent="0.35">
      <c r="A135" s="14"/>
      <c r="B135" s="15"/>
      <c r="C135" s="1"/>
    </row>
    <row r="136" spans="1:3" ht="18" customHeight="1" x14ac:dyDescent="0.35">
      <c r="A136" s="14"/>
      <c r="B136" s="15"/>
      <c r="C136" s="1"/>
    </row>
    <row r="137" spans="1:3" ht="18" customHeight="1" x14ac:dyDescent="0.35">
      <c r="A137" s="14"/>
      <c r="B137" s="15"/>
      <c r="C137" s="1"/>
    </row>
    <row r="138" spans="1:3" ht="18" customHeight="1" x14ac:dyDescent="0.35">
      <c r="A138" s="14"/>
      <c r="B138" s="15"/>
      <c r="C138" s="1"/>
    </row>
    <row r="139" spans="1:3" ht="18" customHeight="1" x14ac:dyDescent="0.35">
      <c r="A139" s="14"/>
      <c r="B139" s="15"/>
      <c r="C139" s="1"/>
    </row>
    <row r="140" spans="1:3" ht="18" customHeight="1" x14ac:dyDescent="0.35">
      <c r="A140" s="14"/>
      <c r="B140" s="15"/>
      <c r="C140" s="1"/>
    </row>
    <row r="141" spans="1:3" ht="18" customHeight="1" x14ac:dyDescent="0.35">
      <c r="A141" s="14"/>
      <c r="B141" s="15"/>
      <c r="C141" s="1"/>
    </row>
    <row r="142" spans="1:3" ht="18" customHeight="1" x14ac:dyDescent="0.35">
      <c r="A142" s="14"/>
      <c r="B142" s="15"/>
      <c r="C142" s="1"/>
    </row>
    <row r="143" spans="1:3" ht="18" customHeight="1" x14ac:dyDescent="0.35">
      <c r="A143" s="14"/>
      <c r="B143" s="15"/>
      <c r="C143" s="1"/>
    </row>
    <row r="144" spans="1:3" ht="18" customHeight="1" x14ac:dyDescent="0.35">
      <c r="A144" s="14"/>
      <c r="B144" s="15"/>
      <c r="C144" s="1"/>
    </row>
    <row r="145" spans="1:3" ht="18" customHeight="1" x14ac:dyDescent="0.35">
      <c r="A145" s="14"/>
      <c r="B145" s="15"/>
      <c r="C145" s="1"/>
    </row>
    <row r="146" spans="1:3" ht="18" customHeight="1" x14ac:dyDescent="0.35">
      <c r="A146" s="14"/>
      <c r="B146" s="15"/>
      <c r="C146" s="1"/>
    </row>
    <row r="147" spans="1:3" ht="18" customHeight="1" x14ac:dyDescent="0.35">
      <c r="A147" s="14"/>
      <c r="B147" s="15"/>
      <c r="C147" s="1"/>
    </row>
    <row r="148" spans="1:3" ht="18" customHeight="1" x14ac:dyDescent="0.35">
      <c r="A148" s="14"/>
      <c r="B148" s="15"/>
      <c r="C148" s="1"/>
    </row>
    <row r="149" spans="1:3" ht="18" customHeight="1" x14ac:dyDescent="0.35">
      <c r="A149" s="14"/>
      <c r="B149" s="15"/>
      <c r="C149" s="1"/>
    </row>
    <row r="150" spans="1:3" ht="18" customHeight="1" x14ac:dyDescent="0.35">
      <c r="A150" s="14"/>
      <c r="B150" s="15"/>
      <c r="C150" s="1"/>
    </row>
    <row r="151" spans="1:3" ht="18" customHeight="1" x14ac:dyDescent="0.35">
      <c r="A151" s="14"/>
      <c r="B151" s="15"/>
      <c r="C151" s="1"/>
    </row>
    <row r="152" spans="1:3" ht="18" customHeight="1" x14ac:dyDescent="0.35">
      <c r="A152" s="14"/>
      <c r="B152" s="15"/>
      <c r="C152" s="1"/>
    </row>
    <row r="153" spans="1:3" ht="18" customHeight="1" x14ac:dyDescent="0.35">
      <c r="A153" s="14"/>
      <c r="B153" s="15"/>
      <c r="C153" s="1"/>
    </row>
    <row r="154" spans="1:3" ht="18" customHeight="1" x14ac:dyDescent="0.35">
      <c r="A154" s="14"/>
      <c r="B154" s="15"/>
      <c r="C154" s="1"/>
    </row>
    <row r="155" spans="1:3" ht="18" customHeight="1" x14ac:dyDescent="0.35">
      <c r="A155" s="14"/>
      <c r="B155" s="15"/>
      <c r="C155" s="1"/>
    </row>
    <row r="156" spans="1:3" ht="18" customHeight="1" x14ac:dyDescent="0.35">
      <c r="A156" s="14"/>
      <c r="B156" s="15"/>
      <c r="C156" s="1"/>
    </row>
    <row r="157" spans="1:3" ht="18" customHeight="1" x14ac:dyDescent="0.35">
      <c r="A157" s="14"/>
      <c r="B157" s="15"/>
      <c r="C157" s="1"/>
    </row>
    <row r="158" spans="1:3" ht="18" customHeight="1" x14ac:dyDescent="0.35">
      <c r="A158" s="14"/>
      <c r="B158" s="15"/>
      <c r="C158" s="1"/>
    </row>
    <row r="159" spans="1:3" ht="18" customHeight="1" x14ac:dyDescent="0.35">
      <c r="A159" s="14"/>
      <c r="B159" s="15"/>
      <c r="C159" s="1"/>
    </row>
    <row r="160" spans="1:3" ht="18" customHeight="1" x14ac:dyDescent="0.35">
      <c r="A160" s="14"/>
      <c r="B160" s="15"/>
      <c r="C160" s="1"/>
    </row>
    <row r="161" spans="1:3" ht="18" customHeight="1" x14ac:dyDescent="0.35">
      <c r="A161" s="14"/>
      <c r="B161" s="15"/>
      <c r="C161" s="1"/>
    </row>
    <row r="162" spans="1:3" ht="18" customHeight="1" x14ac:dyDescent="0.35">
      <c r="A162" s="14"/>
      <c r="B162" s="15"/>
      <c r="C162" s="1"/>
    </row>
    <row r="163" spans="1:3" ht="18" customHeight="1" x14ac:dyDescent="0.35">
      <c r="A163" s="14"/>
      <c r="B163" s="15"/>
      <c r="C163" s="1"/>
    </row>
    <row r="164" spans="1:3" ht="18" customHeight="1" x14ac:dyDescent="0.35">
      <c r="A164" s="14"/>
      <c r="B164" s="15"/>
      <c r="C164" s="1"/>
    </row>
    <row r="165" spans="1:3" ht="18" customHeight="1" x14ac:dyDescent="0.35">
      <c r="A165" s="14"/>
      <c r="B165" s="15"/>
      <c r="C165" s="1"/>
    </row>
    <row r="166" spans="1:3" ht="18" customHeight="1" x14ac:dyDescent="0.35">
      <c r="A166" s="14"/>
      <c r="B166" s="15"/>
      <c r="C166" s="1"/>
    </row>
    <row r="167" spans="1:3" ht="18" customHeight="1" x14ac:dyDescent="0.35">
      <c r="A167" s="14"/>
      <c r="B167" s="15"/>
      <c r="C167" s="1"/>
    </row>
    <row r="168" spans="1:3" ht="18" customHeight="1" x14ac:dyDescent="0.35">
      <c r="A168" s="14"/>
      <c r="B168" s="15"/>
      <c r="C168" s="1"/>
    </row>
    <row r="169" spans="1:3" ht="18" customHeight="1" x14ac:dyDescent="0.35">
      <c r="A169" s="14"/>
      <c r="B169" s="15"/>
      <c r="C169" s="1"/>
    </row>
    <row r="170" spans="1:3" ht="18" customHeight="1" x14ac:dyDescent="0.35">
      <c r="A170" s="14"/>
      <c r="B170" s="15"/>
      <c r="C170" s="1"/>
    </row>
    <row r="171" spans="1:3" ht="18" customHeight="1" x14ac:dyDescent="0.35">
      <c r="A171" s="14"/>
      <c r="B171" s="15"/>
      <c r="C171" s="1"/>
    </row>
    <row r="172" spans="1:3" ht="18" customHeight="1" x14ac:dyDescent="0.35">
      <c r="A172" s="14"/>
      <c r="B172" s="15"/>
      <c r="C172" s="1"/>
    </row>
    <row r="173" spans="1:3" ht="18" customHeight="1" x14ac:dyDescent="0.35">
      <c r="A173" s="14"/>
      <c r="B173" s="15"/>
      <c r="C173" s="1"/>
    </row>
    <row r="174" spans="1:3" ht="18" customHeight="1" x14ac:dyDescent="0.35">
      <c r="A174" s="14"/>
      <c r="B174" s="15"/>
      <c r="C174" s="1"/>
    </row>
    <row r="175" spans="1:3" ht="18" customHeight="1" x14ac:dyDescent="0.35">
      <c r="A175" s="14"/>
      <c r="B175" s="15"/>
      <c r="C175" s="1"/>
    </row>
    <row r="176" spans="1:3" ht="18" customHeight="1" x14ac:dyDescent="0.35">
      <c r="A176" s="14"/>
      <c r="B176" s="15"/>
      <c r="C176" s="1"/>
    </row>
    <row r="177" spans="1:3" ht="18" customHeight="1" x14ac:dyDescent="0.35">
      <c r="A177" s="14"/>
      <c r="B177" s="15"/>
      <c r="C177" s="1"/>
    </row>
    <row r="178" spans="1:3" ht="18" customHeight="1" x14ac:dyDescent="0.35">
      <c r="A178" s="14"/>
      <c r="B178" s="15"/>
      <c r="C178" s="1"/>
    </row>
    <row r="179" spans="1:3" ht="18" customHeight="1" x14ac:dyDescent="0.35">
      <c r="A179" s="14"/>
      <c r="B179" s="15"/>
      <c r="C179" s="1"/>
    </row>
    <row r="180" spans="1:3" ht="18" customHeight="1" x14ac:dyDescent="0.35">
      <c r="A180" s="14"/>
      <c r="B180" s="15"/>
      <c r="C180" s="1"/>
    </row>
    <row r="181" spans="1:3" ht="18" customHeight="1" x14ac:dyDescent="0.35">
      <c r="A181" s="14"/>
      <c r="B181" s="15"/>
      <c r="C181" s="1"/>
    </row>
    <row r="182" spans="1:3" ht="18" customHeight="1" x14ac:dyDescent="0.35">
      <c r="A182" s="14"/>
      <c r="B182" s="15"/>
      <c r="C182" s="1"/>
    </row>
    <row r="183" spans="1:3" ht="18" customHeight="1" x14ac:dyDescent="0.35">
      <c r="A183" s="14"/>
      <c r="B183" s="15"/>
      <c r="C183" s="1"/>
    </row>
    <row r="184" spans="1:3" ht="18" customHeight="1" x14ac:dyDescent="0.35">
      <c r="A184" s="14"/>
      <c r="B184" s="15"/>
      <c r="C184" s="1"/>
    </row>
    <row r="185" spans="1:3" ht="18" customHeight="1" x14ac:dyDescent="0.35">
      <c r="A185" s="14"/>
      <c r="B185" s="15"/>
      <c r="C185" s="1"/>
    </row>
    <row r="186" spans="1:3" ht="18" customHeight="1" x14ac:dyDescent="0.35">
      <c r="A186" s="14"/>
      <c r="B186" s="15"/>
      <c r="C186" s="1"/>
    </row>
    <row r="187" spans="1:3" ht="18" customHeight="1" x14ac:dyDescent="0.35">
      <c r="A187" s="14"/>
      <c r="B187" s="15"/>
      <c r="C187" s="1"/>
    </row>
    <row r="188" spans="1:3" ht="18" customHeight="1" x14ac:dyDescent="0.35">
      <c r="A188" s="14"/>
      <c r="B188" s="15"/>
      <c r="C188" s="1"/>
    </row>
    <row r="189" spans="1:3" ht="18" customHeight="1" x14ac:dyDescent="0.35">
      <c r="A189" s="14"/>
      <c r="B189" s="15"/>
      <c r="C189" s="1"/>
    </row>
    <row r="190" spans="1:3" ht="18" customHeight="1" x14ac:dyDescent="0.35">
      <c r="A190" s="14"/>
      <c r="B190" s="15"/>
      <c r="C190" s="1"/>
    </row>
    <row r="191" spans="1:3" ht="18" customHeight="1" x14ac:dyDescent="0.35">
      <c r="A191" s="14"/>
      <c r="B191" s="15"/>
      <c r="C191" s="1"/>
    </row>
    <row r="192" spans="1:3" ht="18" customHeight="1" x14ac:dyDescent="0.35">
      <c r="A192" s="14"/>
      <c r="B192" s="15"/>
      <c r="C192" s="1"/>
    </row>
    <row r="193" spans="1:3" ht="18" customHeight="1" x14ac:dyDescent="0.35">
      <c r="A193" s="14"/>
      <c r="B193" s="15"/>
      <c r="C193" s="1"/>
    </row>
    <row r="194" spans="1:3" ht="18" customHeight="1" x14ac:dyDescent="0.35">
      <c r="A194" s="14"/>
      <c r="B194" s="15"/>
      <c r="C194" s="1"/>
    </row>
    <row r="195" spans="1:3" ht="18" customHeight="1" x14ac:dyDescent="0.35">
      <c r="A195" s="14"/>
      <c r="B195" s="15"/>
      <c r="C195" s="1"/>
    </row>
    <row r="196" spans="1:3" ht="18" customHeight="1" x14ac:dyDescent="0.35">
      <c r="A196" s="14"/>
      <c r="B196" s="15"/>
      <c r="C196" s="1"/>
    </row>
    <row r="197" spans="1:3" ht="18" customHeight="1" x14ac:dyDescent="0.35">
      <c r="A197" s="14"/>
      <c r="B197" s="15"/>
      <c r="C197" s="1"/>
    </row>
    <row r="198" spans="1:3" ht="18" customHeight="1" x14ac:dyDescent="0.35">
      <c r="A198" s="14"/>
      <c r="B198" s="15"/>
      <c r="C198" s="1"/>
    </row>
    <row r="199" spans="1:3" ht="18" customHeight="1" x14ac:dyDescent="0.35">
      <c r="A199" s="14"/>
      <c r="B199" s="15"/>
      <c r="C199" s="1"/>
    </row>
    <row r="200" spans="1:3" ht="18" customHeight="1" x14ac:dyDescent="0.35">
      <c r="A200" s="14"/>
      <c r="B200" s="15"/>
      <c r="C200" s="1"/>
    </row>
    <row r="201" spans="1:3" ht="18" customHeight="1" x14ac:dyDescent="0.35">
      <c r="A201" s="14"/>
      <c r="B201" s="15"/>
      <c r="C201" s="1"/>
    </row>
    <row r="202" spans="1:3" ht="18" customHeight="1" x14ac:dyDescent="0.35">
      <c r="A202" s="14"/>
      <c r="B202" s="15"/>
      <c r="C202" s="1"/>
    </row>
    <row r="203" spans="1:3" ht="18" customHeight="1" x14ac:dyDescent="0.35">
      <c r="A203" s="14"/>
      <c r="B203" s="15"/>
      <c r="C203" s="1"/>
    </row>
    <row r="204" spans="1:3" ht="18" customHeight="1" x14ac:dyDescent="0.35">
      <c r="A204" s="14"/>
      <c r="B204" s="15"/>
      <c r="C204" s="1"/>
    </row>
    <row r="205" spans="1:3" ht="18" customHeight="1" x14ac:dyDescent="0.35">
      <c r="A205" s="14"/>
      <c r="B205" s="15"/>
      <c r="C205" s="1"/>
    </row>
    <row r="206" spans="1:3" ht="18" customHeight="1" x14ac:dyDescent="0.35">
      <c r="A206" s="14"/>
      <c r="B206" s="15"/>
      <c r="C206" s="1"/>
    </row>
    <row r="207" spans="1:3" ht="18" customHeight="1" x14ac:dyDescent="0.35">
      <c r="A207" s="14"/>
      <c r="B207" s="15"/>
      <c r="C207" s="1"/>
    </row>
    <row r="208" spans="1:3" ht="18" customHeight="1" x14ac:dyDescent="0.35">
      <c r="A208" s="14"/>
      <c r="B208" s="15"/>
      <c r="C208" s="1"/>
    </row>
    <row r="209" spans="1:3" ht="18" customHeight="1" x14ac:dyDescent="0.35">
      <c r="A209" s="14"/>
      <c r="B209" s="15"/>
      <c r="C209" s="1"/>
    </row>
    <row r="210" spans="1:3" ht="18" customHeight="1" x14ac:dyDescent="0.35">
      <c r="A210" s="14"/>
      <c r="B210" s="15"/>
      <c r="C210" s="1"/>
    </row>
    <row r="211" spans="1:3" ht="18" customHeight="1" x14ac:dyDescent="0.35">
      <c r="A211" s="14"/>
      <c r="B211" s="15"/>
      <c r="C211" s="1"/>
    </row>
    <row r="212" spans="1:3" ht="18" customHeight="1" x14ac:dyDescent="0.35">
      <c r="A212" s="14"/>
      <c r="B212" s="15"/>
      <c r="C212" s="1"/>
    </row>
    <row r="213" spans="1:3" ht="18" customHeight="1" x14ac:dyDescent="0.35">
      <c r="A213" s="14"/>
      <c r="B213" s="15"/>
      <c r="C213" s="1"/>
    </row>
    <row r="214" spans="1:3" ht="18" customHeight="1" x14ac:dyDescent="0.35">
      <c r="A214" s="14"/>
      <c r="B214" s="15"/>
      <c r="C214" s="1"/>
    </row>
    <row r="215" spans="1:3" ht="18" customHeight="1" x14ac:dyDescent="0.35">
      <c r="A215" s="14"/>
      <c r="B215" s="15"/>
      <c r="C215" s="1"/>
    </row>
    <row r="216" spans="1:3" ht="18" customHeight="1" x14ac:dyDescent="0.35">
      <c r="A216" s="14"/>
      <c r="B216" s="15"/>
      <c r="C216" s="1"/>
    </row>
    <row r="217" spans="1:3" ht="18" customHeight="1" x14ac:dyDescent="0.35">
      <c r="A217" s="14"/>
      <c r="B217" s="15"/>
      <c r="C217" s="1"/>
    </row>
    <row r="218" spans="1:3" ht="18" customHeight="1" x14ac:dyDescent="0.35">
      <c r="A218" s="14"/>
      <c r="B218" s="15"/>
      <c r="C218" s="1"/>
    </row>
    <row r="219" spans="1:3" ht="18" customHeight="1" x14ac:dyDescent="0.35">
      <c r="A219" s="14"/>
      <c r="B219" s="15"/>
      <c r="C219" s="1"/>
    </row>
    <row r="220" spans="1:3" ht="18" customHeight="1" x14ac:dyDescent="0.35">
      <c r="A220" s="14"/>
      <c r="B220" s="15"/>
      <c r="C220" s="1"/>
    </row>
    <row r="221" spans="1:3" ht="18" customHeight="1" x14ac:dyDescent="0.35">
      <c r="A221" s="14"/>
      <c r="B221" s="15"/>
      <c r="C221" s="1"/>
    </row>
    <row r="222" spans="1:3" ht="18" customHeight="1" x14ac:dyDescent="0.35">
      <c r="A222" s="14"/>
      <c r="B222" s="15"/>
      <c r="C222" s="1"/>
    </row>
    <row r="223" spans="1:3" ht="18" customHeight="1" x14ac:dyDescent="0.35">
      <c r="A223" s="14"/>
      <c r="B223" s="15"/>
      <c r="C223" s="1"/>
    </row>
    <row r="224" spans="1:3" ht="18" customHeight="1" x14ac:dyDescent="0.35">
      <c r="A224" s="14"/>
      <c r="B224" s="15"/>
      <c r="C224" s="1"/>
    </row>
    <row r="225" spans="1:3" ht="18" customHeight="1" x14ac:dyDescent="0.35">
      <c r="A225" s="14"/>
      <c r="B225" s="15"/>
      <c r="C225" s="1"/>
    </row>
    <row r="226" spans="1:3" ht="18" customHeight="1" x14ac:dyDescent="0.35">
      <c r="A226" s="14"/>
      <c r="B226" s="15"/>
      <c r="C226" s="1"/>
    </row>
    <row r="227" spans="1:3" ht="18" customHeight="1" x14ac:dyDescent="0.35">
      <c r="A227" s="14"/>
      <c r="B227" s="15"/>
      <c r="C227" s="1"/>
    </row>
    <row r="228" spans="1:3" ht="18" customHeight="1" x14ac:dyDescent="0.35">
      <c r="A228" s="14"/>
      <c r="B228" s="15"/>
      <c r="C228" s="1"/>
    </row>
    <row r="229" spans="1:3" ht="18" customHeight="1" x14ac:dyDescent="0.35">
      <c r="A229" s="14"/>
      <c r="B229" s="15"/>
      <c r="C229" s="1"/>
    </row>
    <row r="230" spans="1:3" ht="18" customHeight="1" x14ac:dyDescent="0.35">
      <c r="A230" s="14"/>
      <c r="B230" s="15"/>
      <c r="C230" s="1"/>
    </row>
    <row r="231" spans="1:3" ht="18" customHeight="1" x14ac:dyDescent="0.35">
      <c r="A231" s="14"/>
      <c r="B231" s="15"/>
      <c r="C231" s="1"/>
    </row>
    <row r="232" spans="1:3" ht="18" customHeight="1" x14ac:dyDescent="0.35">
      <c r="A232" s="14"/>
      <c r="B232" s="15"/>
      <c r="C232" s="1"/>
    </row>
    <row r="233" spans="1:3" ht="18" customHeight="1" x14ac:dyDescent="0.35">
      <c r="A233" s="14"/>
      <c r="B233" s="15"/>
      <c r="C233" s="1"/>
    </row>
    <row r="234" spans="1:3" ht="18" customHeight="1" x14ac:dyDescent="0.35">
      <c r="A234" s="14"/>
      <c r="B234" s="15"/>
      <c r="C234" s="1"/>
    </row>
    <row r="235" spans="1:3" ht="18" customHeight="1" x14ac:dyDescent="0.35">
      <c r="A235" s="14"/>
      <c r="B235" s="15"/>
      <c r="C235" s="1"/>
    </row>
    <row r="236" spans="1:3" ht="18" customHeight="1" x14ac:dyDescent="0.35">
      <c r="A236" s="14"/>
      <c r="B236" s="15"/>
      <c r="C236" s="1"/>
    </row>
    <row r="237" spans="1:3" ht="18" customHeight="1" x14ac:dyDescent="0.35">
      <c r="A237" s="14"/>
      <c r="B237" s="15"/>
      <c r="C237" s="1"/>
    </row>
    <row r="238" spans="1:3" ht="18" customHeight="1" x14ac:dyDescent="0.35">
      <c r="A238" s="14"/>
      <c r="B238" s="15"/>
      <c r="C238" s="1"/>
    </row>
    <row r="239" spans="1:3" ht="18" customHeight="1" x14ac:dyDescent="0.35">
      <c r="A239" s="14"/>
      <c r="B239" s="15"/>
      <c r="C239" s="1"/>
    </row>
    <row r="240" spans="1:3" ht="18" customHeight="1" x14ac:dyDescent="0.35">
      <c r="A240" s="14"/>
      <c r="B240" s="15"/>
      <c r="C240" s="1"/>
    </row>
    <row r="241" spans="1:3" ht="18" customHeight="1" x14ac:dyDescent="0.35">
      <c r="A241" s="14"/>
      <c r="B241" s="15"/>
      <c r="C241" s="1"/>
    </row>
    <row r="242" spans="1:3" ht="18" customHeight="1" x14ac:dyDescent="0.35">
      <c r="A242" s="14"/>
      <c r="B242" s="15"/>
      <c r="C242" s="1"/>
    </row>
    <row r="243" spans="1:3" ht="18" customHeight="1" x14ac:dyDescent="0.35">
      <c r="A243" s="14"/>
      <c r="B243" s="15"/>
      <c r="C243" s="1"/>
    </row>
    <row r="244" spans="1:3" ht="18" customHeight="1" x14ac:dyDescent="0.35">
      <c r="A244" s="14"/>
      <c r="B244" s="15"/>
      <c r="C244" s="1"/>
    </row>
    <row r="245" spans="1:3" ht="18" customHeight="1" x14ac:dyDescent="0.35">
      <c r="A245" s="14"/>
      <c r="B245" s="15"/>
      <c r="C245" s="1"/>
    </row>
    <row r="246" spans="1:3" ht="18" customHeight="1" x14ac:dyDescent="0.35">
      <c r="A246" s="14"/>
      <c r="B246" s="15"/>
      <c r="C246" s="1"/>
    </row>
    <row r="247" spans="1:3" ht="18" customHeight="1" x14ac:dyDescent="0.35">
      <c r="A247" s="14"/>
      <c r="B247" s="15"/>
      <c r="C247" s="1"/>
    </row>
    <row r="248" spans="1:3" ht="18" customHeight="1" x14ac:dyDescent="0.35">
      <c r="A248" s="14"/>
      <c r="B248" s="15"/>
      <c r="C248" s="1"/>
    </row>
    <row r="249" spans="1:3" ht="18" customHeight="1" x14ac:dyDescent="0.35">
      <c r="A249" s="14"/>
      <c r="B249" s="15"/>
      <c r="C249" s="1"/>
    </row>
    <row r="250" spans="1:3" ht="18" customHeight="1" x14ac:dyDescent="0.35">
      <c r="A250" s="14"/>
      <c r="B250" s="15"/>
      <c r="C250" s="1"/>
    </row>
    <row r="251" spans="1:3" ht="18" customHeight="1" x14ac:dyDescent="0.35">
      <c r="A251" s="14"/>
      <c r="B251" s="15"/>
      <c r="C251" s="1"/>
    </row>
    <row r="252" spans="1:3" ht="18" customHeight="1" x14ac:dyDescent="0.35">
      <c r="A252" s="14"/>
      <c r="B252" s="15"/>
      <c r="C252" s="1"/>
    </row>
    <row r="253" spans="1:3" ht="18" customHeight="1" x14ac:dyDescent="0.35">
      <c r="A253" s="14"/>
      <c r="B253" s="15"/>
      <c r="C253" s="1"/>
    </row>
    <row r="254" spans="1:3" ht="18" customHeight="1" x14ac:dyDescent="0.35">
      <c r="A254" s="14"/>
      <c r="B254" s="15"/>
      <c r="C254" s="1"/>
    </row>
    <row r="255" spans="1:3" ht="18" customHeight="1" x14ac:dyDescent="0.35">
      <c r="A255" s="14"/>
      <c r="B255" s="15"/>
      <c r="C255" s="1"/>
    </row>
    <row r="256" spans="1:3" ht="18" customHeight="1" x14ac:dyDescent="0.35">
      <c r="A256" s="14"/>
      <c r="B256" s="15"/>
      <c r="C256" s="1"/>
    </row>
    <row r="257" spans="1:3" ht="18" customHeight="1" x14ac:dyDescent="0.35">
      <c r="A257" s="14"/>
      <c r="B257" s="15"/>
      <c r="C257" s="1"/>
    </row>
    <row r="258" spans="1:3" ht="18" customHeight="1" x14ac:dyDescent="0.35">
      <c r="A258" s="14"/>
      <c r="B258" s="15"/>
      <c r="C258" s="1"/>
    </row>
    <row r="259" spans="1:3" ht="18" customHeight="1" x14ac:dyDescent="0.35">
      <c r="A259" s="14"/>
      <c r="B259" s="15"/>
      <c r="C259" s="1"/>
    </row>
    <row r="260" spans="1:3" ht="18" customHeight="1" x14ac:dyDescent="0.35">
      <c r="A260" s="14"/>
      <c r="B260" s="15"/>
      <c r="C260" s="1"/>
    </row>
    <row r="261" spans="1:3" ht="18" customHeight="1" x14ac:dyDescent="0.35">
      <c r="A261" s="14"/>
      <c r="B261" s="15"/>
      <c r="C261" s="1"/>
    </row>
    <row r="262" spans="1:3" ht="18" customHeight="1" x14ac:dyDescent="0.35">
      <c r="A262" s="14"/>
      <c r="B262" s="15"/>
      <c r="C262" s="1"/>
    </row>
    <row r="263" spans="1:3" ht="18" customHeight="1" x14ac:dyDescent="0.35">
      <c r="A263" s="14"/>
      <c r="B263" s="15"/>
      <c r="C263" s="1"/>
    </row>
    <row r="264" spans="1:3" ht="18" customHeight="1" x14ac:dyDescent="0.35">
      <c r="A264" s="14"/>
      <c r="B264" s="15"/>
      <c r="C264" s="1"/>
    </row>
    <row r="265" spans="1:3" ht="18" customHeight="1" x14ac:dyDescent="0.35">
      <c r="A265" s="14"/>
      <c r="B265" s="15"/>
      <c r="C265" s="1"/>
    </row>
    <row r="266" spans="1:3" ht="18" customHeight="1" x14ac:dyDescent="0.35">
      <c r="A266" s="14"/>
      <c r="B266" s="15"/>
      <c r="C266" s="1"/>
    </row>
    <row r="267" spans="1:3" ht="18" customHeight="1" x14ac:dyDescent="0.35">
      <c r="A267" s="14"/>
      <c r="B267" s="15"/>
      <c r="C267" s="1"/>
    </row>
    <row r="268" spans="1:3" ht="18" customHeight="1" x14ac:dyDescent="0.35">
      <c r="A268" s="14"/>
      <c r="B268" s="15"/>
      <c r="C268" s="1"/>
    </row>
    <row r="269" spans="1:3" ht="18" customHeight="1" x14ac:dyDescent="0.35">
      <c r="A269" s="14"/>
      <c r="B269" s="15"/>
      <c r="C269" s="1"/>
    </row>
    <row r="270" spans="1:3" ht="18" customHeight="1" x14ac:dyDescent="0.35">
      <c r="A270" s="14"/>
      <c r="B270" s="15"/>
      <c r="C270" s="1"/>
    </row>
    <row r="271" spans="1:3" ht="18" customHeight="1" x14ac:dyDescent="0.35">
      <c r="A271" s="14"/>
      <c r="B271" s="15"/>
      <c r="C271" s="1"/>
    </row>
    <row r="272" spans="1:3" ht="18" customHeight="1" x14ac:dyDescent="0.35">
      <c r="A272" s="14"/>
      <c r="B272" s="15"/>
      <c r="C272" s="1"/>
    </row>
    <row r="273" spans="1:3" ht="18" customHeight="1" x14ac:dyDescent="0.35">
      <c r="A273" s="14"/>
      <c r="B273" s="15"/>
      <c r="C273" s="1"/>
    </row>
    <row r="274" spans="1:3" ht="18" customHeight="1" x14ac:dyDescent="0.35">
      <c r="A274" s="14"/>
      <c r="B274" s="15"/>
      <c r="C274" s="1"/>
    </row>
    <row r="275" spans="1:3" ht="18" customHeight="1" x14ac:dyDescent="0.35">
      <c r="A275" s="14"/>
      <c r="B275" s="15"/>
      <c r="C275" s="1"/>
    </row>
    <row r="276" spans="1:3" ht="18" customHeight="1" x14ac:dyDescent="0.35">
      <c r="A276" s="14"/>
      <c r="B276" s="15"/>
      <c r="C276" s="1"/>
    </row>
    <row r="277" spans="1:3" ht="18" customHeight="1" x14ac:dyDescent="0.35">
      <c r="A277" s="14"/>
      <c r="B277" s="15"/>
      <c r="C277" s="1"/>
    </row>
    <row r="278" spans="1:3" ht="18" customHeight="1" x14ac:dyDescent="0.35">
      <c r="A278" s="14"/>
      <c r="B278" s="15"/>
      <c r="C278" s="1"/>
    </row>
    <row r="279" spans="1:3" ht="18" customHeight="1" x14ac:dyDescent="0.35">
      <c r="A279" s="14"/>
      <c r="B279" s="15"/>
      <c r="C279" s="1"/>
    </row>
    <row r="280" spans="1:3" ht="18" customHeight="1" x14ac:dyDescent="0.35">
      <c r="A280" s="14"/>
      <c r="B280" s="15"/>
      <c r="C280" s="1"/>
    </row>
    <row r="281" spans="1:3" ht="18" customHeight="1" x14ac:dyDescent="0.35">
      <c r="A281" s="14"/>
      <c r="B281" s="15"/>
      <c r="C281" s="1"/>
    </row>
    <row r="282" spans="1:3" ht="18" customHeight="1" x14ac:dyDescent="0.35">
      <c r="A282" s="14"/>
      <c r="B282" s="15"/>
      <c r="C282" s="1"/>
    </row>
    <row r="283" spans="1:3" ht="18" customHeight="1" x14ac:dyDescent="0.35">
      <c r="A283" s="14"/>
      <c r="B283" s="15"/>
      <c r="C283" s="1"/>
    </row>
    <row r="284" spans="1:3" ht="18" customHeight="1" x14ac:dyDescent="0.35">
      <c r="A284" s="14"/>
      <c r="B284" s="15"/>
      <c r="C284" s="1"/>
    </row>
    <row r="285" spans="1:3" ht="18" customHeight="1" x14ac:dyDescent="0.35">
      <c r="A285" s="14"/>
      <c r="B285" s="15"/>
      <c r="C285" s="1"/>
    </row>
    <row r="286" spans="1:3" ht="18" customHeight="1" x14ac:dyDescent="0.35">
      <c r="A286" s="14"/>
      <c r="B286" s="15"/>
      <c r="C286" s="1"/>
    </row>
    <row r="287" spans="1:3" ht="18" customHeight="1" x14ac:dyDescent="0.35">
      <c r="A287" s="14"/>
      <c r="B287" s="15"/>
      <c r="C287" s="1"/>
    </row>
    <row r="288" spans="1:3" ht="18" customHeight="1" x14ac:dyDescent="0.35">
      <c r="A288" s="14"/>
      <c r="B288" s="15"/>
      <c r="C288" s="1"/>
    </row>
    <row r="289" spans="1:3" ht="18" customHeight="1" x14ac:dyDescent="0.35">
      <c r="A289" s="14"/>
      <c r="B289" s="15"/>
      <c r="C289" s="1"/>
    </row>
    <row r="290" spans="1:3" ht="18" customHeight="1" x14ac:dyDescent="0.35">
      <c r="A290" s="14"/>
      <c r="B290" s="15"/>
      <c r="C290" s="1"/>
    </row>
    <row r="291" spans="1:3" ht="18" customHeight="1" x14ac:dyDescent="0.35">
      <c r="A291" s="14"/>
      <c r="B291" s="15"/>
      <c r="C291" s="1"/>
    </row>
    <row r="292" spans="1:3" ht="18" customHeight="1" x14ac:dyDescent="0.35">
      <c r="A292" s="14"/>
      <c r="B292" s="15"/>
      <c r="C292" s="1"/>
    </row>
    <row r="293" spans="1:3" ht="18" customHeight="1" x14ac:dyDescent="0.35">
      <c r="A293" s="14"/>
      <c r="B293" s="15"/>
      <c r="C293" s="1"/>
    </row>
    <row r="294" spans="1:3" ht="18" customHeight="1" x14ac:dyDescent="0.35">
      <c r="A294" s="14"/>
      <c r="B294" s="15"/>
      <c r="C294" s="1"/>
    </row>
    <row r="295" spans="1:3" ht="18" customHeight="1" x14ac:dyDescent="0.35">
      <c r="A295" s="1"/>
      <c r="B295" s="19"/>
      <c r="C295" s="21"/>
    </row>
    <row r="296" spans="1:3" ht="18" customHeight="1" x14ac:dyDescent="0.35">
      <c r="A296" s="22"/>
      <c r="B296" s="23"/>
      <c r="C296" s="28"/>
    </row>
    <row r="297" spans="1:3" x14ac:dyDescent="0.35">
      <c r="C297" s="4" t="s">
        <v>11</v>
      </c>
    </row>
    <row r="298" spans="1:3" x14ac:dyDescent="0.35">
      <c r="C298" s="30">
        <v>17352</v>
      </c>
    </row>
  </sheetData>
  <mergeCells count="5">
    <mergeCell ref="A1:C1"/>
    <mergeCell ref="A2:C2"/>
    <mergeCell ref="A4:A5"/>
    <mergeCell ref="C4:C5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ÚTVONALTERV</vt:lpstr>
      <vt:lpstr>ITINER</vt:lpstr>
    </vt:vector>
  </TitlesOfParts>
  <Company>magán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Puskás Zoltán</dc:creator>
  <cp:lastModifiedBy>Puskás Család</cp:lastModifiedBy>
  <cp:lastPrinted>2015-03-08T20:37:37Z</cp:lastPrinted>
  <dcterms:created xsi:type="dcterms:W3CDTF">2011-10-17T18:46:46Z</dcterms:created>
  <dcterms:modified xsi:type="dcterms:W3CDTF">2015-03-10T21:17:53Z</dcterms:modified>
</cp:coreProperties>
</file>